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Desktop\voiceroid_to_ymm_tool - コピー\"/>
    </mc:Choice>
  </mc:AlternateContent>
  <bookViews>
    <workbookView xWindow="0" yWindow="3750" windowWidth="28800" windowHeight="11700" activeTab="1"/>
  </bookViews>
  <sheets>
    <sheet name="概要" sheetId="2" r:id="rId1"/>
    <sheet name="基本情報" sheetId="3" r:id="rId2"/>
    <sheet name="1月" sheetId="1" r:id="rId3"/>
    <sheet name="2月" sheetId="6" r:id="rId4"/>
    <sheet name="3月" sheetId="7" r:id="rId5"/>
    <sheet name="4月" sheetId="9" r:id="rId6"/>
    <sheet name="5月" sheetId="10" r:id="rId7"/>
    <sheet name="6月" sheetId="8" r:id="rId8"/>
    <sheet name="7月" sheetId="13" r:id="rId9"/>
    <sheet name="8月" sheetId="12" r:id="rId10"/>
    <sheet name="9月" sheetId="15" r:id="rId11"/>
    <sheet name="10月" sheetId="16" r:id="rId12"/>
    <sheet name="11月" sheetId="14" r:id="rId13"/>
    <sheet name="12月" sheetId="11" r:id="rId1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10" l="1"/>
  <c r="E7" i="1" l="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6" i="1"/>
  <c r="G36" i="11"/>
  <c r="G36" i="16"/>
  <c r="G36" i="12"/>
  <c r="G36" i="13"/>
  <c r="G36" i="10"/>
  <c r="G36" i="1"/>
  <c r="G36" i="7"/>
  <c r="F5" i="6"/>
  <c r="F2" i="1"/>
  <c r="G2" i="1"/>
  <c r="D2" i="1"/>
  <c r="D36" i="1" s="1"/>
  <c r="B11" i="3" s="1"/>
  <c r="E7" i="11"/>
  <c r="E8" i="11"/>
  <c r="E9" i="11"/>
  <c r="E10" i="11"/>
  <c r="E11" i="11"/>
  <c r="E12" i="11"/>
  <c r="E13" i="11"/>
  <c r="E15" i="11"/>
  <c r="E16" i="11"/>
  <c r="E17" i="11"/>
  <c r="E18" i="11"/>
  <c r="E19" i="11"/>
  <c r="E20" i="11"/>
  <c r="E21" i="11"/>
  <c r="E22" i="11"/>
  <c r="E23" i="11"/>
  <c r="E24" i="11"/>
  <c r="E25" i="11"/>
  <c r="E26" i="11"/>
  <c r="E27" i="11"/>
  <c r="E28" i="11"/>
  <c r="E29" i="11"/>
  <c r="E30" i="11"/>
  <c r="E31" i="11"/>
  <c r="E32" i="11"/>
  <c r="E33" i="11"/>
  <c r="E34" i="11"/>
  <c r="E35" i="11"/>
  <c r="E6" i="11"/>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6" i="14"/>
  <c r="E7" i="16"/>
  <c r="E8" i="16"/>
  <c r="E9" i="16"/>
  <c r="E10" i="16"/>
  <c r="E11" i="16"/>
  <c r="E12" i="16"/>
  <c r="E13" i="16"/>
  <c r="E14" i="16"/>
  <c r="E15" i="16"/>
  <c r="E16" i="16"/>
  <c r="E17" i="16"/>
  <c r="E18" i="16"/>
  <c r="E19" i="16"/>
  <c r="E20" i="16"/>
  <c r="E21" i="16"/>
  <c r="E22" i="16"/>
  <c r="E23" i="16"/>
  <c r="E24" i="16"/>
  <c r="E25" i="16"/>
  <c r="E26" i="16"/>
  <c r="E27" i="16"/>
  <c r="E28" i="16"/>
  <c r="E29" i="16"/>
  <c r="E30" i="16"/>
  <c r="E31" i="16"/>
  <c r="E32" i="16"/>
  <c r="E33" i="16"/>
  <c r="E34" i="16"/>
  <c r="E35" i="16"/>
  <c r="E6" i="16"/>
  <c r="E7" i="15"/>
  <c r="E8" i="15"/>
  <c r="E9" i="15"/>
  <c r="E10" i="15"/>
  <c r="E11" i="15"/>
  <c r="E12" i="15"/>
  <c r="E13" i="15"/>
  <c r="E14" i="15"/>
  <c r="E15" i="15"/>
  <c r="E16" i="15"/>
  <c r="E17" i="15"/>
  <c r="E18" i="15"/>
  <c r="E19" i="15"/>
  <c r="E20" i="15"/>
  <c r="E21" i="15"/>
  <c r="E22" i="15"/>
  <c r="E23" i="15"/>
  <c r="E24" i="15"/>
  <c r="E25" i="15"/>
  <c r="E26" i="15"/>
  <c r="E27" i="15"/>
  <c r="E28" i="15"/>
  <c r="E29" i="15"/>
  <c r="E30" i="15"/>
  <c r="E31" i="15"/>
  <c r="E32" i="15"/>
  <c r="E33" i="15"/>
  <c r="E34" i="15"/>
  <c r="E6" i="15"/>
  <c r="E7" i="12"/>
  <c r="E8" i="12"/>
  <c r="E9" i="12"/>
  <c r="E10" i="12"/>
  <c r="E11" i="12"/>
  <c r="E12" i="12"/>
  <c r="E13" i="12"/>
  <c r="E14" i="12"/>
  <c r="E15" i="12"/>
  <c r="E16" i="12"/>
  <c r="E17" i="12"/>
  <c r="E18" i="12"/>
  <c r="E19" i="12"/>
  <c r="E20" i="12"/>
  <c r="E21" i="12"/>
  <c r="E22" i="12"/>
  <c r="E23" i="12"/>
  <c r="E24" i="12"/>
  <c r="E25" i="12"/>
  <c r="E26" i="12"/>
  <c r="E27" i="12"/>
  <c r="E28" i="12"/>
  <c r="E29" i="12"/>
  <c r="E30" i="12"/>
  <c r="E31" i="12"/>
  <c r="E32" i="12"/>
  <c r="E33" i="12"/>
  <c r="E34" i="12"/>
  <c r="E35" i="12"/>
  <c r="E6" i="12"/>
  <c r="E7" i="13"/>
  <c r="E8"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6" i="13"/>
  <c r="E7" i="8"/>
  <c r="E8" i="8"/>
  <c r="E9" i="8"/>
  <c r="E10" i="8"/>
  <c r="E11" i="8"/>
  <c r="E12" i="8"/>
  <c r="E13" i="8"/>
  <c r="E14" i="8"/>
  <c r="E15" i="8"/>
  <c r="E16" i="8"/>
  <c r="E17" i="8"/>
  <c r="E22" i="8"/>
  <c r="E23" i="8"/>
  <c r="E24" i="8"/>
  <c r="E25" i="8"/>
  <c r="E26" i="8"/>
  <c r="E27" i="8"/>
  <c r="E28" i="8"/>
  <c r="E29" i="8"/>
  <c r="E30" i="8"/>
  <c r="E31" i="8"/>
  <c r="E32" i="8"/>
  <c r="E33" i="8"/>
  <c r="E34" i="8"/>
  <c r="E6" i="8"/>
  <c r="E5" i="6"/>
  <c r="E5" i="7"/>
  <c r="E5" i="10"/>
  <c r="F5" i="10" s="1"/>
  <c r="E6" i="10"/>
  <c r="E7" i="10"/>
  <c r="E8" i="10"/>
  <c r="E9" i="10"/>
  <c r="F31" i="10" s="1"/>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6" i="7"/>
  <c r="E7" i="7"/>
  <c r="E8" i="7"/>
  <c r="E9" i="7"/>
  <c r="E10" i="7"/>
  <c r="E11" i="7"/>
  <c r="E12" i="7"/>
  <c r="E13" i="7"/>
  <c r="E14" i="7"/>
  <c r="E15" i="7"/>
  <c r="E18" i="7"/>
  <c r="E19" i="7"/>
  <c r="E20" i="7"/>
  <c r="E21" i="7"/>
  <c r="E22" i="7"/>
  <c r="E23" i="7"/>
  <c r="E24" i="7"/>
  <c r="E25" i="7"/>
  <c r="E26" i="7"/>
  <c r="E27" i="7"/>
  <c r="E28" i="7"/>
  <c r="E29" i="7"/>
  <c r="E30" i="7"/>
  <c r="E31" i="7"/>
  <c r="E32" i="7"/>
  <c r="E33" i="7"/>
  <c r="E34" i="7"/>
  <c r="E35" i="7"/>
  <c r="E8" i="6"/>
  <c r="E9" i="6"/>
  <c r="E10" i="6"/>
  <c r="E11" i="6"/>
  <c r="E12" i="6"/>
  <c r="E13" i="6"/>
  <c r="E14" i="6"/>
  <c r="E15" i="6"/>
  <c r="E16" i="6"/>
  <c r="E17" i="6"/>
  <c r="E18" i="6"/>
  <c r="E19" i="6"/>
  <c r="E20" i="6"/>
  <c r="E21" i="6"/>
  <c r="E22" i="6"/>
  <c r="E23" i="6"/>
  <c r="E24" i="6"/>
  <c r="E25" i="6"/>
  <c r="E26" i="6"/>
  <c r="E27" i="6"/>
  <c r="E28" i="6"/>
  <c r="E29" i="6"/>
  <c r="E30" i="6"/>
  <c r="E31" i="6"/>
  <c r="E32" i="6"/>
  <c r="E33" i="6"/>
  <c r="E6" i="6"/>
  <c r="E7" i="6"/>
  <c r="F35" i="1"/>
  <c r="G2" i="11"/>
  <c r="G2" i="14"/>
  <c r="G2" i="16"/>
  <c r="G2" i="15"/>
  <c r="G2" i="12"/>
  <c r="G2" i="8"/>
  <c r="G2" i="9"/>
  <c r="F34" i="16"/>
  <c r="F33" i="16"/>
  <c r="F32" i="16"/>
  <c r="F31" i="16"/>
  <c r="F30" i="16"/>
  <c r="F29" i="16"/>
  <c r="F28" i="16"/>
  <c r="F27" i="16"/>
  <c r="F26" i="16"/>
  <c r="F25" i="16"/>
  <c r="F24" i="16"/>
  <c r="F23" i="16"/>
  <c r="F22" i="16"/>
  <c r="F21" i="16"/>
  <c r="F20" i="16"/>
  <c r="F19" i="16"/>
  <c r="F18" i="16"/>
  <c r="F16" i="16"/>
  <c r="F15" i="16"/>
  <c r="F14" i="16"/>
  <c r="F13" i="16"/>
  <c r="F12" i="16"/>
  <c r="F11" i="16"/>
  <c r="F10" i="16"/>
  <c r="F9" i="16"/>
  <c r="F8" i="16"/>
  <c r="F7" i="16"/>
  <c r="F6" i="16"/>
  <c r="F5" i="16"/>
  <c r="E5" i="16"/>
  <c r="F17" i="16" s="1"/>
  <c r="G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E5" i="15"/>
  <c r="G35" i="14"/>
  <c r="F34" i="14"/>
  <c r="F33" i="14"/>
  <c r="F32" i="14"/>
  <c r="F31" i="14"/>
  <c r="F30" i="14"/>
  <c r="F29" i="14"/>
  <c r="F28" i="14"/>
  <c r="F27" i="14"/>
  <c r="F26" i="14"/>
  <c r="F25" i="14"/>
  <c r="F24" i="14"/>
  <c r="F23" i="14"/>
  <c r="F22" i="14"/>
  <c r="F21" i="14"/>
  <c r="F20" i="14"/>
  <c r="F19" i="14"/>
  <c r="F18" i="14"/>
  <c r="F17" i="14"/>
  <c r="F16" i="14"/>
  <c r="F15" i="14"/>
  <c r="F14" i="14"/>
  <c r="F13" i="14"/>
  <c r="F12" i="14"/>
  <c r="F11" i="14"/>
  <c r="F10" i="14"/>
  <c r="F9" i="14"/>
  <c r="F8" i="14"/>
  <c r="F7" i="14"/>
  <c r="F6" i="14"/>
  <c r="F5" i="14"/>
  <c r="E5" i="14"/>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E5" i="13"/>
  <c r="F34" i="12"/>
  <c r="F33" i="12"/>
  <c r="F32" i="12"/>
  <c r="F31" i="12"/>
  <c r="F30" i="12"/>
  <c r="F29" i="12"/>
  <c r="F28" i="12"/>
  <c r="F27" i="12"/>
  <c r="F26" i="12"/>
  <c r="F25" i="12"/>
  <c r="F24" i="12"/>
  <c r="F23" i="12"/>
  <c r="F22" i="12"/>
  <c r="F21" i="12"/>
  <c r="F20" i="12"/>
  <c r="F19" i="12"/>
  <c r="F18" i="12"/>
  <c r="F17" i="12"/>
  <c r="F16" i="12"/>
  <c r="F15" i="12"/>
  <c r="F14" i="12"/>
  <c r="F13" i="12"/>
  <c r="F12" i="12"/>
  <c r="F11" i="12"/>
  <c r="F10" i="12"/>
  <c r="F9" i="12"/>
  <c r="F8" i="12"/>
  <c r="F7" i="12"/>
  <c r="F6" i="12"/>
  <c r="F5" i="12"/>
  <c r="E5" i="12"/>
  <c r="F34" i="11"/>
  <c r="F33" i="11"/>
  <c r="F32" i="11"/>
  <c r="F31" i="11"/>
  <c r="F30" i="11"/>
  <c r="F29" i="11"/>
  <c r="F28" i="11"/>
  <c r="F27" i="11"/>
  <c r="F26" i="11"/>
  <c r="F25" i="11"/>
  <c r="F24" i="11"/>
  <c r="F23" i="11"/>
  <c r="F22" i="11"/>
  <c r="F21" i="11"/>
  <c r="F20" i="11"/>
  <c r="F19" i="11"/>
  <c r="F18" i="11"/>
  <c r="F17" i="11"/>
  <c r="F16" i="11"/>
  <c r="F15" i="11"/>
  <c r="F13" i="11"/>
  <c r="F12" i="11"/>
  <c r="F11" i="11"/>
  <c r="F10" i="11"/>
  <c r="F9" i="11"/>
  <c r="F8" i="11"/>
  <c r="F7" i="11"/>
  <c r="F6" i="11"/>
  <c r="F5" i="11"/>
  <c r="E5" i="11"/>
  <c r="F32" i="10"/>
  <c r="F28" i="10"/>
  <c r="F24" i="10"/>
  <c r="F20" i="10"/>
  <c r="F16" i="10"/>
  <c r="F12" i="10"/>
  <c r="F8" i="10"/>
  <c r="F7" i="10"/>
  <c r="G35" i="9"/>
  <c r="G2" i="10" s="1"/>
  <c r="G35" i="8"/>
  <c r="F34" i="8"/>
  <c r="F33" i="8"/>
  <c r="F32" i="8"/>
  <c r="F31" i="8"/>
  <c r="F30" i="8"/>
  <c r="F29" i="8"/>
  <c r="F28" i="8"/>
  <c r="F27" i="8"/>
  <c r="F26" i="8"/>
  <c r="F25" i="8"/>
  <c r="F24" i="8"/>
  <c r="F23" i="8"/>
  <c r="F17" i="8"/>
  <c r="F16" i="8"/>
  <c r="F15" i="8"/>
  <c r="F14" i="8"/>
  <c r="F13" i="8"/>
  <c r="F12" i="8"/>
  <c r="F11" i="8"/>
  <c r="F10" i="8"/>
  <c r="F9" i="8"/>
  <c r="F8" i="8"/>
  <c r="F7" i="8"/>
  <c r="F6" i="8"/>
  <c r="F5" i="8"/>
  <c r="E5" i="8"/>
  <c r="F34" i="7"/>
  <c r="F33" i="7"/>
  <c r="F32" i="7"/>
  <c r="F31" i="7"/>
  <c r="F30" i="7"/>
  <c r="F29" i="7"/>
  <c r="F28" i="7"/>
  <c r="F27" i="7"/>
  <c r="F26" i="7"/>
  <c r="F25" i="7"/>
  <c r="F24" i="7"/>
  <c r="F23" i="7"/>
  <c r="F22" i="7"/>
  <c r="F21" i="7"/>
  <c r="F20" i="7"/>
  <c r="F19" i="7"/>
  <c r="F18" i="7"/>
  <c r="F15" i="7"/>
  <c r="F14" i="7"/>
  <c r="F13" i="7"/>
  <c r="F12" i="7"/>
  <c r="F11" i="7"/>
  <c r="F10" i="7"/>
  <c r="F9" i="7"/>
  <c r="F8" i="7"/>
  <c r="F7" i="7"/>
  <c r="F6" i="7"/>
  <c r="F5" i="7"/>
  <c r="G34" i="6"/>
  <c r="G2" i="7" s="1"/>
  <c r="F33" i="6"/>
  <c r="F32" i="6"/>
  <c r="F31" i="6"/>
  <c r="F30" i="6"/>
  <c r="F29" i="6"/>
  <c r="F28" i="6"/>
  <c r="F27" i="6"/>
  <c r="F26" i="6"/>
  <c r="F25" i="6"/>
  <c r="F24" i="6"/>
  <c r="F23" i="6"/>
  <c r="F22" i="6"/>
  <c r="F21" i="6"/>
  <c r="F20" i="6"/>
  <c r="F18" i="6"/>
  <c r="F17" i="6"/>
  <c r="F16" i="6"/>
  <c r="F14" i="6"/>
  <c r="F7" i="1"/>
  <c r="F6" i="1"/>
  <c r="F14" i="1"/>
  <c r="F16" i="1"/>
  <c r="F17" i="1"/>
  <c r="F18" i="1"/>
  <c r="F20" i="1"/>
  <c r="F21" i="1"/>
  <c r="F22" i="1"/>
  <c r="F23" i="1"/>
  <c r="F24" i="1"/>
  <c r="F25" i="1"/>
  <c r="F26" i="1"/>
  <c r="F27" i="1"/>
  <c r="F28" i="1"/>
  <c r="F29" i="1"/>
  <c r="F30" i="1"/>
  <c r="F31" i="1"/>
  <c r="F32" i="1"/>
  <c r="F33" i="1"/>
  <c r="F34" i="1"/>
  <c r="G2" i="13" l="1"/>
  <c r="C5" i="3"/>
  <c r="E5" i="1"/>
  <c r="F5" i="1" s="1"/>
  <c r="F9" i="10"/>
  <c r="F13" i="10"/>
  <c r="F17" i="10"/>
  <c r="F21" i="10"/>
  <c r="F25" i="10"/>
  <c r="F29" i="10"/>
  <c r="F33" i="10"/>
  <c r="F10" i="10"/>
  <c r="F14" i="10"/>
  <c r="F18" i="10"/>
  <c r="F22" i="10"/>
  <c r="F26" i="10"/>
  <c r="F30" i="10"/>
  <c r="F34" i="10"/>
  <c r="F11" i="10"/>
  <c r="F15" i="10"/>
  <c r="F19" i="10"/>
  <c r="F23" i="10"/>
  <c r="F27" i="10"/>
  <c r="F6" i="10"/>
  <c r="F22" i="8"/>
  <c r="F36" i="12"/>
  <c r="C18" i="3" s="1"/>
  <c r="F36" i="13"/>
  <c r="F36" i="16"/>
  <c r="F8" i="1"/>
  <c r="D2" i="6"/>
  <c r="D34" i="6" s="1"/>
  <c r="G2" i="6"/>
  <c r="F35" i="14"/>
  <c r="F35" i="15"/>
  <c r="F6" i="6"/>
  <c r="F12" i="6"/>
  <c r="F7" i="6"/>
  <c r="F9" i="6"/>
  <c r="F11" i="6"/>
  <c r="F13" i="6"/>
  <c r="F15" i="6"/>
  <c r="F19" i="6"/>
  <c r="F8" i="6"/>
  <c r="F10" i="6"/>
  <c r="F12" i="1"/>
  <c r="F10" i="1"/>
  <c r="F19" i="1"/>
  <c r="F15" i="1"/>
  <c r="F13" i="1"/>
  <c r="F11" i="1"/>
  <c r="F9" i="1"/>
  <c r="F36" i="10" l="1"/>
  <c r="F2" i="8" s="1"/>
  <c r="F2" i="15"/>
  <c r="D2" i="7"/>
  <c r="D36" i="7" s="1"/>
  <c r="B12" i="3"/>
  <c r="F2" i="11"/>
  <c r="C21" i="3"/>
  <c r="F2" i="16"/>
  <c r="C19" i="3"/>
  <c r="F2" i="12"/>
  <c r="C17" i="3"/>
  <c r="F2" i="14"/>
  <c r="C20" i="3"/>
  <c r="F36" i="1"/>
  <c r="F34" i="6"/>
  <c r="C12" i="3" s="1"/>
  <c r="C15" i="3" l="1"/>
  <c r="E16" i="7"/>
  <c r="E17" i="7"/>
  <c r="D2" i="9"/>
  <c r="B13" i="3"/>
  <c r="C11" i="3"/>
  <c r="F2" i="6"/>
  <c r="F2" i="7"/>
  <c r="D35" i="9" l="1"/>
  <c r="B14" i="3" s="1"/>
  <c r="E9" i="9"/>
  <c r="E13" i="9"/>
  <c r="E17" i="9"/>
  <c r="E21" i="9"/>
  <c r="E25" i="9"/>
  <c r="E29" i="9"/>
  <c r="E33" i="9"/>
  <c r="E16" i="9"/>
  <c r="E28" i="9"/>
  <c r="E6" i="9"/>
  <c r="E10" i="9"/>
  <c r="E14" i="9"/>
  <c r="E18" i="9"/>
  <c r="E22" i="9"/>
  <c r="E26" i="9"/>
  <c r="E30" i="9"/>
  <c r="E34" i="9"/>
  <c r="E12" i="9"/>
  <c r="E20" i="9"/>
  <c r="E5" i="9"/>
  <c r="E7" i="9"/>
  <c r="E11" i="9"/>
  <c r="E15" i="9"/>
  <c r="E19" i="9"/>
  <c r="E23" i="9"/>
  <c r="E27" i="9"/>
  <c r="E31" i="9"/>
  <c r="E8" i="9"/>
  <c r="E24" i="9"/>
  <c r="E32" i="9"/>
  <c r="F17" i="7"/>
  <c r="F16" i="7"/>
  <c r="D2" i="10" l="1"/>
  <c r="D36" i="10" s="1"/>
  <c r="D2" i="8" s="1"/>
  <c r="F34" i="9"/>
  <c r="F23" i="9"/>
  <c r="F7" i="9"/>
  <c r="F11" i="9"/>
  <c r="F19" i="9"/>
  <c r="F6" i="9"/>
  <c r="F31" i="9"/>
  <c r="F15" i="9"/>
  <c r="F5" i="9"/>
  <c r="F27" i="9"/>
  <c r="F12" i="9"/>
  <c r="F28" i="9"/>
  <c r="F17" i="9"/>
  <c r="F33" i="9"/>
  <c r="F22" i="9"/>
  <c r="F16" i="9"/>
  <c r="F32" i="9"/>
  <c r="F21" i="9"/>
  <c r="F10" i="9"/>
  <c r="F26" i="9"/>
  <c r="F20" i="9"/>
  <c r="F9" i="9"/>
  <c r="F25" i="9"/>
  <c r="F14" i="9"/>
  <c r="F30" i="9"/>
  <c r="F8" i="9"/>
  <c r="F24" i="9"/>
  <c r="F13" i="9"/>
  <c r="F29" i="9"/>
  <c r="F18" i="9"/>
  <c r="E35" i="10"/>
  <c r="F36" i="7"/>
  <c r="F35" i="9" l="1"/>
  <c r="B15" i="3"/>
  <c r="D35" i="8"/>
  <c r="D2" i="13" s="1"/>
  <c r="D36" i="13" s="1"/>
  <c r="E20" i="8"/>
  <c r="E19" i="8"/>
  <c r="E21" i="8"/>
  <c r="E18" i="8"/>
  <c r="C13" i="3"/>
  <c r="F2" i="9"/>
  <c r="F2" i="10" l="1"/>
  <c r="C14" i="3"/>
  <c r="B16" i="3"/>
  <c r="F20" i="8"/>
  <c r="F18" i="8"/>
  <c r="F21" i="8"/>
  <c r="F19" i="8"/>
  <c r="D2" i="12"/>
  <c r="D36" i="12" s="1"/>
  <c r="B17" i="3"/>
  <c r="F35" i="8" l="1"/>
  <c r="D2" i="15"/>
  <c r="D35" i="15" s="1"/>
  <c r="B18" i="3"/>
  <c r="F2" i="13" l="1"/>
  <c r="C16" i="3"/>
  <c r="D2" i="16"/>
  <c r="D36" i="16" s="1"/>
  <c r="B19" i="3"/>
  <c r="D2" i="14" l="1"/>
  <c r="D35" i="14" s="1"/>
  <c r="B20" i="3"/>
  <c r="D2" i="11" l="1"/>
  <c r="B21" i="3"/>
  <c r="D36" i="11" l="1"/>
  <c r="B22" i="3" s="1"/>
  <c r="E14" i="11"/>
  <c r="F14" i="11" s="1"/>
  <c r="F36" i="11" s="1"/>
  <c r="C22" i="3" l="1"/>
  <c r="C6" i="3"/>
</calcChain>
</file>

<file path=xl/sharedStrings.xml><?xml version="1.0" encoding="utf-8"?>
<sst xmlns="http://schemas.openxmlformats.org/spreadsheetml/2006/main" count="243" uniqueCount="50">
  <si>
    <t>年</t>
    <rPh sb="0" eb="1">
      <t>ネン</t>
    </rPh>
    <phoneticPr fontId="2"/>
  </si>
  <si>
    <t>月</t>
    <rPh sb="0" eb="1">
      <t>ゲツ</t>
    </rPh>
    <phoneticPr fontId="2"/>
  </si>
  <si>
    <t>日</t>
    <rPh sb="0" eb="1">
      <t>ヒ</t>
    </rPh>
    <phoneticPr fontId="2"/>
  </si>
  <si>
    <t>残高</t>
    <rPh sb="0" eb="2">
      <t>ザンダカ</t>
    </rPh>
    <phoneticPr fontId="2"/>
  </si>
  <si>
    <t>前日比</t>
    <rPh sb="0" eb="3">
      <t>ゼンジツヒ</t>
    </rPh>
    <phoneticPr fontId="2"/>
  </si>
  <si>
    <t>集計</t>
    <rPh sb="0" eb="2">
      <t>シュウケイ</t>
    </rPh>
    <phoneticPr fontId="2"/>
  </si>
  <si>
    <t>備考</t>
    <rPh sb="0" eb="2">
      <t>ビコウ</t>
    </rPh>
    <phoneticPr fontId="2"/>
  </si>
  <si>
    <t>入金</t>
    <rPh sb="0" eb="2">
      <t>ニュウキン</t>
    </rPh>
    <phoneticPr fontId="2"/>
  </si>
  <si>
    <t>今月収益</t>
    <rPh sb="0" eb="2">
      <t>コンゲツ</t>
    </rPh>
    <rPh sb="2" eb="4">
      <t>シュウエキ</t>
    </rPh>
    <phoneticPr fontId="2"/>
  </si>
  <si>
    <t>前月</t>
    <rPh sb="0" eb="2">
      <t>ゼンゲツ</t>
    </rPh>
    <phoneticPr fontId="2"/>
  </si>
  <si>
    <t>FX　シストレ収益表</t>
    <rPh sb="7" eb="9">
      <t>シュウエキ</t>
    </rPh>
    <rPh sb="9" eb="10">
      <t>ヒョウ</t>
    </rPh>
    <phoneticPr fontId="2"/>
  </si>
  <si>
    <t>ver.</t>
    <phoneticPr fontId="2"/>
  </si>
  <si>
    <t>概要</t>
    <rPh sb="0" eb="2">
      <t>ガイヨウ</t>
    </rPh>
    <phoneticPr fontId="2"/>
  </si>
  <si>
    <t>2016年版</t>
    <rPh sb="4" eb="6">
      <t>ネンバン</t>
    </rPh>
    <phoneticPr fontId="2"/>
  </si>
  <si>
    <t>改良の都度、更新・公開しますが、不具合は気づかないかぎりどうしようもありません。</t>
    <rPh sb="0" eb="2">
      <t>カイリョウ</t>
    </rPh>
    <rPh sb="3" eb="5">
      <t>ツド</t>
    </rPh>
    <rPh sb="6" eb="8">
      <t>コウシン</t>
    </rPh>
    <rPh sb="9" eb="11">
      <t>コウカイ</t>
    </rPh>
    <rPh sb="16" eb="19">
      <t>フグアイ</t>
    </rPh>
    <rPh sb="20" eb="21">
      <t>キ</t>
    </rPh>
    <phoneticPr fontId="2"/>
  </si>
  <si>
    <t>公開場所</t>
    <rPh sb="0" eb="4">
      <t>コウカイバショ</t>
    </rPh>
    <phoneticPr fontId="2"/>
  </si>
  <si>
    <t>http://shigurezuki.jp/fx_excel</t>
    <phoneticPr fontId="2"/>
  </si>
  <si>
    <t>更新履歴</t>
    <rPh sb="0" eb="4">
      <t>コウシンリレキ</t>
    </rPh>
    <phoneticPr fontId="2"/>
  </si>
  <si>
    <t>ver.</t>
    <phoneticPr fontId="2"/>
  </si>
  <si>
    <t>公開</t>
    <rPh sb="0" eb="2">
      <t>ハツコウカイ</t>
    </rPh>
    <phoneticPr fontId="2"/>
  </si>
  <si>
    <t>：</t>
    <phoneticPr fontId="2"/>
  </si>
  <si>
    <t>個人的にシストレの具体的な収益額を知りたく作った物なので要望等は基本受け付けていません。</t>
    <rPh sb="0" eb="3">
      <t>コジンテキ</t>
    </rPh>
    <rPh sb="13" eb="15">
      <t>シュウエキ</t>
    </rPh>
    <rPh sb="15" eb="16">
      <t>ガク</t>
    </rPh>
    <rPh sb="17" eb="18">
      <t>シ</t>
    </rPh>
    <rPh sb="21" eb="22">
      <t>ツク</t>
    </rPh>
    <rPh sb="24" eb="25">
      <t>モノ</t>
    </rPh>
    <rPh sb="28" eb="31">
      <t>ヨウボウトウ</t>
    </rPh>
    <rPh sb="32" eb="34">
      <t>キホン</t>
    </rPh>
    <rPh sb="34" eb="35">
      <t>ウ</t>
    </rPh>
    <rPh sb="36" eb="37">
      <t>ツ</t>
    </rPh>
    <phoneticPr fontId="2"/>
  </si>
  <si>
    <t>基本情報</t>
    <rPh sb="0" eb="4">
      <t>キホンジョウホウ</t>
    </rPh>
    <phoneticPr fontId="2"/>
  </si>
  <si>
    <t>証券会社</t>
    <rPh sb="0" eb="4">
      <t>ショウケンカイシャ</t>
    </rPh>
    <phoneticPr fontId="2"/>
  </si>
  <si>
    <t>登録コース</t>
    <rPh sb="0" eb="2">
      <t>トウロク</t>
    </rPh>
    <phoneticPr fontId="2"/>
  </si>
  <si>
    <t>種銭</t>
    <rPh sb="0" eb="2">
      <t>タネセン</t>
    </rPh>
    <phoneticPr fontId="2"/>
  </si>
  <si>
    <t>入金合計金額</t>
    <rPh sb="0" eb="2">
      <t>ニュウキン</t>
    </rPh>
    <rPh sb="2" eb="6">
      <t>ゴウケイキンガク</t>
    </rPh>
    <phoneticPr fontId="2"/>
  </si>
  <si>
    <t>現在の収益</t>
    <rPh sb="0" eb="2">
      <t>ゲンザイ</t>
    </rPh>
    <rPh sb="3" eb="5">
      <t>シュウエキ</t>
    </rPh>
    <phoneticPr fontId="2"/>
  </si>
  <si>
    <t>前月収益</t>
    <rPh sb="0" eb="2">
      <t>ゼンゲツ</t>
    </rPh>
    <rPh sb="2" eb="4">
      <t>シュウエキ</t>
    </rPh>
    <phoneticPr fontId="2"/>
  </si>
  <si>
    <t>使い方</t>
    <rPh sb="0" eb="1">
      <t>ツカ</t>
    </rPh>
    <rPh sb="2" eb="3">
      <t>カタ</t>
    </rPh>
    <phoneticPr fontId="2"/>
  </si>
  <si>
    <t>去年</t>
    <rPh sb="0" eb="2">
      <t>キョネン</t>
    </rPh>
    <phoneticPr fontId="2"/>
  </si>
  <si>
    <t>前日比欄の計算は前回の入力日を基準にしているため、前日に入力されていない場合は、その前の入力されている日比となる。</t>
    <rPh sb="0" eb="3">
      <t>ゼンジツヒ</t>
    </rPh>
    <rPh sb="3" eb="4">
      <t>ラン</t>
    </rPh>
    <rPh sb="5" eb="7">
      <t>ケイサン</t>
    </rPh>
    <rPh sb="8" eb="10">
      <t>ゼンカイ</t>
    </rPh>
    <rPh sb="11" eb="13">
      <t>ニュウリョク</t>
    </rPh>
    <rPh sb="13" eb="14">
      <t>ビ</t>
    </rPh>
    <rPh sb="15" eb="17">
      <t>キジュン</t>
    </rPh>
    <rPh sb="25" eb="27">
      <t>ゼンジツ</t>
    </rPh>
    <rPh sb="28" eb="30">
      <t>ニュウリョク</t>
    </rPh>
    <rPh sb="36" eb="38">
      <t>バアイ</t>
    </rPh>
    <rPh sb="42" eb="43">
      <t>マエ</t>
    </rPh>
    <rPh sb="44" eb="46">
      <t>ニュウリョク</t>
    </rPh>
    <rPh sb="51" eb="52">
      <t>ヒ</t>
    </rPh>
    <rPh sb="52" eb="53">
      <t>ヒ</t>
    </rPh>
    <phoneticPr fontId="2"/>
  </si>
  <si>
    <r>
      <rPr>
        <sz val="11"/>
        <color rgb="FFFF0000"/>
        <rFont val="ＭＳ Ｐゴシック"/>
        <family val="3"/>
        <charset val="128"/>
        <scheme val="minor"/>
      </rPr>
      <t>1日</t>
    </r>
    <r>
      <rPr>
        <sz val="11"/>
        <color theme="1"/>
        <rFont val="ＭＳ Ｐゴシック"/>
        <family val="2"/>
        <charset val="128"/>
        <scheme val="minor"/>
      </rPr>
      <t>だけは必ず入力してください。しないと</t>
    </r>
    <r>
      <rPr>
        <sz val="11"/>
        <color rgb="FFFF0000"/>
        <rFont val="ＭＳ Ｐゴシック"/>
        <family val="3"/>
        <charset val="128"/>
        <scheme val="minor"/>
      </rPr>
      <t>Error</t>
    </r>
    <r>
      <rPr>
        <sz val="11"/>
        <color theme="1"/>
        <rFont val="ＭＳ Ｐゴシック"/>
        <family val="2"/>
        <charset val="128"/>
        <scheme val="minor"/>
      </rPr>
      <t>になります。</t>
    </r>
    <rPh sb="1" eb="2">
      <t>ニチ</t>
    </rPh>
    <rPh sb="5" eb="6">
      <t>カナラ</t>
    </rPh>
    <rPh sb="7" eb="9">
      <t>ニュウリョク</t>
    </rPh>
    <phoneticPr fontId="2"/>
  </si>
  <si>
    <r>
      <rPr>
        <sz val="11"/>
        <color rgb="FF0070C0"/>
        <rFont val="ＭＳ Ｐゴシック"/>
        <family val="3"/>
        <charset val="128"/>
        <scheme val="minor"/>
      </rPr>
      <t>青セル</t>
    </r>
    <r>
      <rPr>
        <sz val="11"/>
        <color theme="1"/>
        <rFont val="ＭＳ Ｐゴシック"/>
        <family val="2"/>
        <charset val="128"/>
        <scheme val="minor"/>
      </rPr>
      <t>に入力</t>
    </r>
    <rPh sb="0" eb="1">
      <t>アオ</t>
    </rPh>
    <rPh sb="4" eb="6">
      <t>ニュウリョク</t>
    </rPh>
    <phoneticPr fontId="2"/>
  </si>
  <si>
    <t>（もしくは前年12/31の残高）</t>
    <rPh sb="5" eb="7">
      <t>ゼンネン</t>
    </rPh>
    <rPh sb="13" eb="15">
      <t>ザンダカ</t>
    </rPh>
    <phoneticPr fontId="2"/>
  </si>
  <si>
    <t>前年度分</t>
    <rPh sb="0" eb="3">
      <t>ゼンネンド</t>
    </rPh>
    <rPh sb="3" eb="4">
      <t>ブン</t>
    </rPh>
    <phoneticPr fontId="2"/>
  </si>
  <si>
    <t>各月の動向</t>
    <rPh sb="0" eb="1">
      <t>カク</t>
    </rPh>
    <rPh sb="1" eb="2">
      <t>ヅキ</t>
    </rPh>
    <rPh sb="3" eb="5">
      <t>ドウコウ</t>
    </rPh>
    <phoneticPr fontId="2"/>
  </si>
  <si>
    <t>収益</t>
    <rPh sb="0" eb="2">
      <t>シュウエキ</t>
    </rPh>
    <phoneticPr fontId="2"/>
  </si>
  <si>
    <t>1月</t>
    <rPh sb="1" eb="2">
      <t>ガツ</t>
    </rPh>
    <phoneticPr fontId="2"/>
  </si>
  <si>
    <t>2月</t>
  </si>
  <si>
    <t>3月</t>
  </si>
  <si>
    <t>4月</t>
  </si>
  <si>
    <t>5月</t>
  </si>
  <si>
    <t>6月</t>
  </si>
  <si>
    <t>7月</t>
  </si>
  <si>
    <t>8月</t>
  </si>
  <si>
    <t>9月</t>
  </si>
  <si>
    <t>10月</t>
  </si>
  <si>
    <t>11月</t>
  </si>
  <si>
    <t>12月</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</si>
</sst>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i/>
      <sz val="11"/>
      <color theme="1"/>
      <name val="ＭＳ Ｐゴシック"/>
      <family val="3"/>
      <charset val="128"/>
      <scheme val="minor"/>
    </font>
    <font>
      <b/>
      <sz val="11"/>
      <color theme="1"/>
      <name val="ＭＳ Ｐゴシック"/>
      <family val="3"/>
      <charset val="128"/>
      <scheme val="minor"/>
    </font>
    <font>
      <u/>
      <sz val="11"/>
      <color theme="10"/>
      <name val="ＭＳ Ｐゴシック"/>
      <family val="2"/>
      <charset val="128"/>
      <scheme val="minor"/>
    </font>
    <font>
      <b/>
      <sz val="14"/>
      <color theme="1"/>
      <name val="ＭＳ Ｐゴシック"/>
      <family val="3"/>
      <charset val="128"/>
      <scheme val="minor"/>
    </font>
    <font>
      <b/>
      <sz val="11"/>
      <name val="ＭＳ Ｐゴシック"/>
      <family val="3"/>
      <charset val="128"/>
      <scheme val="minor"/>
    </font>
    <font>
      <sz val="11"/>
      <color rgb="FFFF0000"/>
      <name val="ＭＳ Ｐゴシック"/>
      <family val="3"/>
      <charset val="128"/>
      <scheme val="minor"/>
    </font>
    <font>
      <sz val="11"/>
      <color theme="1"/>
      <name val="ＭＳ Ｐゴシック"/>
      <family val="3"/>
      <charset val="128"/>
      <scheme val="minor"/>
    </font>
    <font>
      <sz val="11"/>
      <color rgb="FF0070C0"/>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51">
    <xf numFmtId="0" fontId="0" fillId="0" borderId="0" xfId="0">
      <alignment vertical="center"/>
    </xf>
    <xf numFmtId="38" fontId="0" fillId="0" borderId="0" xfId="1" applyFont="1">
      <alignment vertical="center"/>
    </xf>
    <xf numFmtId="0" fontId="0" fillId="0" borderId="0" xfId="0" applyAlignment="1">
      <alignment horizontal="center" vertical="center"/>
    </xf>
    <xf numFmtId="0" fontId="0" fillId="2" borderId="1" xfId="0" applyFill="1" applyBorder="1" applyAlignment="1">
      <alignment horizontal="center" vertical="center"/>
    </xf>
    <xf numFmtId="38" fontId="0" fillId="2" borderId="1" xfId="1" applyFont="1" applyFill="1" applyBorder="1" applyAlignment="1">
      <alignment horizontal="center" vertical="center"/>
    </xf>
    <xf numFmtId="0" fontId="0" fillId="0" borderId="1" xfId="0" applyBorder="1">
      <alignment vertical="center"/>
    </xf>
    <xf numFmtId="38" fontId="0" fillId="0" borderId="1" xfId="0" applyNumberFormat="1" applyBorder="1">
      <alignment vertical="center"/>
    </xf>
    <xf numFmtId="9" fontId="0" fillId="0" borderId="0" xfId="2" applyFont="1">
      <alignment vertical="center"/>
    </xf>
    <xf numFmtId="0" fontId="0" fillId="0" borderId="0" xfId="0" applyBorder="1" applyAlignment="1">
      <alignment horizontal="center" vertical="center"/>
    </xf>
    <xf numFmtId="0" fontId="0" fillId="0" borderId="2" xfId="0" applyBorder="1" applyAlignment="1">
      <alignment horizontal="center" vertical="center"/>
    </xf>
    <xf numFmtId="38" fontId="0" fillId="0" borderId="1" xfId="1" applyFont="1" applyFill="1" applyBorder="1">
      <alignment vertical="center"/>
    </xf>
    <xf numFmtId="38" fontId="0" fillId="0" borderId="1" xfId="1" applyFont="1" applyBorder="1">
      <alignment vertical="center"/>
    </xf>
    <xf numFmtId="38" fontId="0" fillId="0" borderId="1" xfId="1" applyFont="1" applyBorder="1" applyAlignment="1">
      <alignment horizontal="center" vertical="center"/>
    </xf>
    <xf numFmtId="38" fontId="0" fillId="0" borderId="0" xfId="1" applyFont="1" applyBorder="1">
      <alignment vertical="center"/>
    </xf>
    <xf numFmtId="0" fontId="0" fillId="0" borderId="0" xfId="0" applyBorder="1">
      <alignment vertical="center"/>
    </xf>
    <xf numFmtId="38" fontId="0" fillId="0" borderId="7" xfId="1" applyFont="1" applyFill="1" applyBorder="1">
      <alignment vertical="center"/>
    </xf>
    <xf numFmtId="38" fontId="0" fillId="0" borderId="0" xfId="1" applyFont="1" applyFill="1" applyBorder="1">
      <alignment vertical="center"/>
    </xf>
    <xf numFmtId="0" fontId="0" fillId="0" borderId="0" xfId="0" applyAlignment="1"/>
    <xf numFmtId="0" fontId="4" fillId="0" borderId="0" xfId="0" applyFont="1" applyAlignment="1"/>
    <xf numFmtId="176" fontId="4" fillId="0" borderId="0" xfId="0" applyNumberFormat="1" applyFont="1" applyAlignment="1"/>
    <xf numFmtId="0" fontId="5" fillId="0" borderId="0" xfId="0" applyFont="1">
      <alignment vertical="center"/>
    </xf>
    <xf numFmtId="0" fontId="6" fillId="0" borderId="0" xfId="3">
      <alignment vertical="center"/>
    </xf>
    <xf numFmtId="0" fontId="0" fillId="0" borderId="2" xfId="0" applyBorder="1">
      <alignment vertical="center"/>
    </xf>
    <xf numFmtId="176" fontId="0" fillId="0" borderId="2" xfId="0" applyNumberFormat="1" applyBorder="1">
      <alignment vertical="center"/>
    </xf>
    <xf numFmtId="14" fontId="0" fillId="0" borderId="2" xfId="0" applyNumberFormat="1" applyBorder="1">
      <alignment vertical="center"/>
    </xf>
    <xf numFmtId="0" fontId="5" fillId="0" borderId="1" xfId="0" applyFont="1" applyBorder="1">
      <alignment vertical="center"/>
    </xf>
    <xf numFmtId="38" fontId="0" fillId="4" borderId="1" xfId="0" applyNumberFormat="1" applyFill="1" applyBorder="1">
      <alignment vertical="center"/>
    </xf>
    <xf numFmtId="0" fontId="0" fillId="0" borderId="10" xfId="0" applyBorder="1">
      <alignment vertical="center"/>
    </xf>
    <xf numFmtId="38" fontId="0" fillId="0" borderId="10" xfId="0" applyNumberFormat="1" applyBorder="1">
      <alignment vertical="center"/>
    </xf>
    <xf numFmtId="38" fontId="0" fillId="0" borderId="10" xfId="1" applyFont="1" applyBorder="1">
      <alignment vertical="center"/>
    </xf>
    <xf numFmtId="0" fontId="0" fillId="0" borderId="0" xfId="0" applyFill="1" applyBorder="1" applyAlignment="1">
      <alignment horizontal="center" vertical="center"/>
    </xf>
    <xf numFmtId="38" fontId="0" fillId="0" borderId="9" xfId="0" applyNumberFormat="1" applyFill="1" applyBorder="1">
      <alignment vertical="center"/>
    </xf>
    <xf numFmtId="38" fontId="0" fillId="0" borderId="0" xfId="0" applyNumberFormat="1" applyFill="1" applyBorder="1">
      <alignment vertical="center"/>
    </xf>
    <xf numFmtId="0" fontId="8" fillId="0" borderId="0" xfId="0" applyFont="1">
      <alignment vertical="center"/>
    </xf>
    <xf numFmtId="0" fontId="10" fillId="0" borderId="0" xfId="0" applyFont="1">
      <alignment vertical="center"/>
    </xf>
    <xf numFmtId="38" fontId="0" fillId="3" borderId="1" xfId="1" applyFont="1" applyFill="1" applyBorder="1" applyProtection="1">
      <alignment vertical="center"/>
      <protection locked="0"/>
    </xf>
    <xf numFmtId="38" fontId="0" fillId="3" borderId="10" xfId="1" applyFont="1" applyFill="1" applyBorder="1" applyProtection="1">
      <alignment vertical="center"/>
      <protection locked="0"/>
    </xf>
    <xf numFmtId="0" fontId="5" fillId="0" borderId="0" xfId="0" applyFont="1" applyFill="1" applyBorder="1">
      <alignment vertical="center"/>
    </xf>
    <xf numFmtId="0" fontId="5" fillId="0" borderId="9" xfId="0" applyFont="1" applyBorder="1">
      <alignment vertical="center"/>
    </xf>
    <xf numFmtId="0" fontId="3" fillId="0" borderId="0" xfId="0" applyFont="1" applyAlignment="1">
      <alignment vertical="center"/>
    </xf>
    <xf numFmtId="0" fontId="5" fillId="0" borderId="1" xfId="0" applyFont="1" applyBorder="1" applyAlignment="1">
      <alignment horizontal="center" vertical="center"/>
    </xf>
    <xf numFmtId="0" fontId="7" fillId="0" borderId="0" xfId="0" applyFont="1" applyAlignment="1">
      <alignment vertical="center"/>
    </xf>
    <xf numFmtId="0" fontId="7" fillId="0" borderId="3" xfId="0" applyFont="1" applyBorder="1" applyAlignment="1">
      <alignment vertical="center"/>
    </xf>
    <xf numFmtId="0" fontId="0" fillId="3" borderId="1" xfId="0" applyFill="1" applyBorder="1" applyAlignment="1" applyProtection="1">
      <alignment vertical="center"/>
      <protection locked="0"/>
    </xf>
    <xf numFmtId="38" fontId="0" fillId="3" borderId="1" xfId="1" applyFont="1" applyFill="1" applyBorder="1" applyAlignment="1" applyProtection="1">
      <alignment vertical="center"/>
      <protection locked="0"/>
    </xf>
    <xf numFmtId="0" fontId="0" fillId="0" borderId="1" xfId="0"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0" fillId="4" borderId="6" xfId="0" applyFill="1"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収益表</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scatterChart>
        <c:scatterStyle val="lineMarker"/>
        <c:varyColors val="0"/>
        <c:ser>
          <c:idx val="0"/>
          <c:order val="0"/>
          <c:tx>
            <c:strRef>
              <c:f>基本情報!$B$10</c:f>
              <c:strCache>
                <c:ptCount val="1"/>
                <c:pt idx="0">
                  <c:v>残高</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strRef>
              <c:f>基本情報!$A$11:$A$22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xVal>
          <c:yVal>
            <c:numRef>
              <c:f>基本情報!$B$11:$B$22</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ser>
        <c:ser>
          <c:idx val="1"/>
          <c:order val="1"/>
          <c:tx>
            <c:strRef>
              <c:f>基本情報!$C$10</c:f>
              <c:strCache>
                <c:ptCount val="1"/>
                <c:pt idx="0">
                  <c:v>収益</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strRef>
              <c:f>基本情報!$A$11:$A$22</c:f>
              <c:strCache>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Cache>
            </c:strRef>
          </c:xVal>
          <c:yVal>
            <c:numRef>
              <c:f>基本情報!$C$11:$C$22</c:f>
              <c:numCache>
                <c:formatCode>#,##0_);[Red]\(#,##0\)</c:formatCode>
                <c:ptCount val="12"/>
                <c:pt idx="0">
                  <c:v>0</c:v>
                </c:pt>
                <c:pt idx="1">
                  <c:v>0</c:v>
                </c:pt>
                <c:pt idx="2">
                  <c:v>0</c:v>
                </c:pt>
                <c:pt idx="3">
                  <c:v>0</c:v>
                </c:pt>
                <c:pt idx="4">
                  <c:v>0</c:v>
                </c:pt>
                <c:pt idx="5">
                  <c:v>0</c:v>
                </c:pt>
                <c:pt idx="6">
                  <c:v>0</c:v>
                </c:pt>
                <c:pt idx="7">
                  <c:v>0</c:v>
                </c:pt>
                <c:pt idx="8">
                  <c:v>0</c:v>
                </c:pt>
                <c:pt idx="9">
                  <c:v>0</c:v>
                </c:pt>
                <c:pt idx="10">
                  <c:v>0</c:v>
                </c:pt>
                <c:pt idx="11">
                  <c:v>0</c:v>
                </c:pt>
              </c:numCache>
            </c:numRef>
          </c:yVal>
          <c:smooth val="0"/>
        </c:ser>
        <c:dLbls>
          <c:showLegendKey val="0"/>
          <c:showVal val="0"/>
          <c:showCatName val="0"/>
          <c:showSerName val="0"/>
          <c:showPercent val="0"/>
          <c:showBubbleSize val="0"/>
        </c:dLbls>
        <c:axId val="-4000608"/>
        <c:axId val="-4005504"/>
      </c:scatterChart>
      <c:valAx>
        <c:axId val="-4000608"/>
        <c:scaling>
          <c:orientation val="minMax"/>
          <c:max val="12"/>
        </c:scaling>
        <c:delete val="0"/>
        <c:axPos val="b"/>
        <c:majorGridlines>
          <c:spPr>
            <a:ln w="9525" cap="flat" cmpd="sng" algn="ctr">
              <a:solidFill>
                <a:schemeClr val="tx1">
                  <a:lumMod val="15000"/>
                  <a:lumOff val="85000"/>
                </a:schemeClr>
              </a:solidFill>
              <a:round/>
            </a:ln>
            <a:effectLst/>
          </c:spPr>
        </c:majorGridlines>
        <c:numFmt formatCode="General&quot;月&quot;"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05504"/>
        <c:crosses val="autoZero"/>
        <c:crossBetween val="midCat"/>
        <c:majorUnit val="1"/>
        <c:minorUnit val="1"/>
      </c:valAx>
      <c:valAx>
        <c:axId val="-400550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000608"/>
        <c:crosses val="autoZero"/>
        <c:crossBetween val="midCat"/>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8</xdr:row>
      <xdr:rowOff>0</xdr:rowOff>
    </xdr:from>
    <xdr:to>
      <xdr:col>11</xdr:col>
      <xdr:colOff>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higurezuki.jp/fx_exce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C3" sqref="C3"/>
    </sheetView>
  </sheetViews>
  <sheetFormatPr defaultRowHeight="13.5" x14ac:dyDescent="0.15"/>
  <cols>
    <col min="1" max="1" width="4.125" customWidth="1"/>
    <col min="2" max="2" width="3.875" bestFit="1" customWidth="1"/>
    <col min="3" max="3" width="10.5" bestFit="1" customWidth="1"/>
    <col min="4" max="4" width="2.5" style="2" bestFit="1" customWidth="1"/>
    <col min="7" max="7" width="4.875" bestFit="1" customWidth="1"/>
    <col min="8" max="8" width="4.375" bestFit="1" customWidth="1"/>
  </cols>
  <sheetData>
    <row r="1" spans="1:8" ht="21" x14ac:dyDescent="0.15">
      <c r="A1" s="39" t="s">
        <v>10</v>
      </c>
      <c r="B1" s="39"/>
      <c r="C1" s="39"/>
      <c r="D1" s="39"/>
      <c r="E1" s="39"/>
      <c r="F1" s="17" t="s">
        <v>13</v>
      </c>
      <c r="G1" s="18" t="s">
        <v>11</v>
      </c>
      <c r="H1" s="19">
        <v>1</v>
      </c>
    </row>
    <row r="3" spans="1:8" x14ac:dyDescent="0.15">
      <c r="A3" s="20" t="s">
        <v>12</v>
      </c>
    </row>
    <row r="4" spans="1:8" x14ac:dyDescent="0.15">
      <c r="A4" t="s">
        <v>21</v>
      </c>
    </row>
    <row r="5" spans="1:8" x14ac:dyDescent="0.15">
      <c r="A5" t="s">
        <v>14</v>
      </c>
    </row>
    <row r="7" spans="1:8" x14ac:dyDescent="0.15">
      <c r="A7" s="20" t="s">
        <v>15</v>
      </c>
    </row>
    <row r="8" spans="1:8" x14ac:dyDescent="0.15">
      <c r="A8" s="21" t="s">
        <v>16</v>
      </c>
    </row>
    <row r="10" spans="1:8" x14ac:dyDescent="0.15">
      <c r="A10" s="33" t="s">
        <v>29</v>
      </c>
    </row>
    <row r="11" spans="1:8" x14ac:dyDescent="0.15">
      <c r="A11" s="34" t="s">
        <v>33</v>
      </c>
    </row>
    <row r="12" spans="1:8" x14ac:dyDescent="0.15">
      <c r="A12" t="s">
        <v>31</v>
      </c>
    </row>
    <row r="13" spans="1:8" x14ac:dyDescent="0.15">
      <c r="A13" s="34" t="s">
        <v>32</v>
      </c>
    </row>
    <row r="15" spans="1:8" x14ac:dyDescent="0.15">
      <c r="A15" s="20" t="s">
        <v>17</v>
      </c>
    </row>
    <row r="16" spans="1:8" x14ac:dyDescent="0.15">
      <c r="A16" s="22" t="s">
        <v>18</v>
      </c>
      <c r="B16" s="23">
        <v>1</v>
      </c>
      <c r="C16" s="24">
        <v>42539</v>
      </c>
      <c r="D16" s="9" t="s">
        <v>20</v>
      </c>
      <c r="E16" s="22" t="s">
        <v>19</v>
      </c>
    </row>
  </sheetData>
  <sheetProtection sheet="1" objects="1" scenarios="1" selectLockedCells="1"/>
  <mergeCells count="1">
    <mergeCell ref="A1:E1"/>
  </mergeCells>
  <phoneticPr fontId="2"/>
  <hyperlinks>
    <hyperlink ref="A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D5" sqref="D5"/>
    </sheetView>
  </sheetViews>
  <sheetFormatPr defaultRowHeight="13.5" x14ac:dyDescent="0.15"/>
  <cols>
    <col min="1" max="1" width="5.5" bestFit="1" customWidth="1"/>
    <col min="2" max="2" width="3.375" bestFit="1" customWidth="1"/>
    <col min="3" max="3" width="3.5" bestFit="1" customWidth="1"/>
    <col min="4" max="4" width="11.25" style="1" customWidth="1"/>
    <col min="5" max="7" width="11.25" customWidth="1"/>
    <col min="8" max="8" width="11.25" style="1" customWidth="1"/>
  </cols>
  <sheetData>
    <row r="1" spans="1:8" s="2" customFormat="1" x14ac:dyDescent="0.15">
      <c r="A1" s="3" t="s">
        <v>0</v>
      </c>
      <c r="B1" s="3" t="s">
        <v>1</v>
      </c>
      <c r="C1" s="3" t="s">
        <v>2</v>
      </c>
      <c r="D1" s="4" t="s">
        <v>3</v>
      </c>
      <c r="E1" s="30"/>
      <c r="F1" s="3" t="s">
        <v>28</v>
      </c>
      <c r="G1" s="3" t="s">
        <v>7</v>
      </c>
      <c r="H1" s="4" t="s">
        <v>6</v>
      </c>
    </row>
    <row r="2" spans="1:8" x14ac:dyDescent="0.15">
      <c r="A2" s="45" t="s">
        <v>9</v>
      </c>
      <c r="B2" s="45"/>
      <c r="C2" s="45"/>
      <c r="D2" s="10">
        <f>'7月'!D36</f>
        <v>0</v>
      </c>
      <c r="E2" s="16"/>
      <c r="F2" s="10">
        <f>'7月'!F36</f>
        <v>0</v>
      </c>
      <c r="G2" s="10">
        <f>'7月'!G36</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5">
        <v>2016</v>
      </c>
      <c r="B5" s="45">
        <v>8</v>
      </c>
      <c r="C5" s="27">
        <v>1</v>
      </c>
      <c r="D5" s="36"/>
      <c r="E5" s="28" t="str">
        <f>IF($D5&lt;&gt;"",IF($G5&lt;&gt;"",$D5-$D$2-$G5,$D5-$D$2),"")</f>
        <v/>
      </c>
      <c r="F5" s="6" t="str">
        <f>IF($D5&lt;&gt;"",SUM($E$5:$E5),"")</f>
        <v/>
      </c>
      <c r="G5" s="36"/>
      <c r="H5" s="29"/>
    </row>
    <row r="6" spans="1:8" x14ac:dyDescent="0.15">
      <c r="A6" s="45"/>
      <c r="B6" s="45"/>
      <c r="C6" s="5">
        <v>2</v>
      </c>
      <c r="D6" s="35"/>
      <c r="E6" s="28" t="str">
        <f>IF($D6&lt;&gt;"",IF($G6&lt;&gt;"",$D6-$G6-IF(COUNT(D$2:$D5),LOOKUP(MAX(D$2:$D5)+1,D$2:$D5),""),$D6-IF(COUNT(D$2:$D5),LOOKUP(MAX(D$2:$D5)+1,D$2:$D5),"")),"")</f>
        <v/>
      </c>
      <c r="F6" s="6" t="str">
        <f>IF($D6&lt;&gt;"",SUM($E$5:$E6),"")</f>
        <v/>
      </c>
      <c r="G6" s="35"/>
      <c r="H6" s="11"/>
    </row>
    <row r="7" spans="1:8" x14ac:dyDescent="0.15">
      <c r="A7" s="45"/>
      <c r="B7" s="45"/>
      <c r="C7" s="5">
        <v>3</v>
      </c>
      <c r="D7" s="35"/>
      <c r="E7" s="28" t="str">
        <f>IF($D7&lt;&gt;"",IF($G7&lt;&gt;"",$D7-$G7-IF(COUNT(D$2:$D6),LOOKUP(MAX(D$2:$D6)+1,D$2:$D6),""),$D7-IF(COUNT(D$2:$D6),LOOKUP(MAX(D$2:$D6)+1,D$2:$D6),"")),"")</f>
        <v/>
      </c>
      <c r="F7" s="6" t="str">
        <f>IF($D7&lt;&gt;"",SUM($E$5:$E7),"")</f>
        <v/>
      </c>
      <c r="G7" s="35"/>
      <c r="H7" s="11"/>
    </row>
    <row r="8" spans="1:8" x14ac:dyDescent="0.15">
      <c r="A8" s="45"/>
      <c r="B8" s="45"/>
      <c r="C8" s="5">
        <v>4</v>
      </c>
      <c r="D8" s="35"/>
      <c r="E8" s="28" t="str">
        <f>IF($D8&lt;&gt;"",IF($G8&lt;&gt;"",$D8-$G8-IF(COUNT(D$2:$D7),LOOKUP(MAX(D$2:$D7)+1,D$2:$D7),""),$D8-IF(COUNT(D$2:$D7),LOOKUP(MAX(D$2:$D7)+1,D$2:$D7),"")),"")</f>
        <v/>
      </c>
      <c r="F8" s="6" t="str">
        <f>IF($D8&lt;&gt;"",SUM($E$5:$E8),"")</f>
        <v/>
      </c>
      <c r="G8" s="35"/>
      <c r="H8" s="11"/>
    </row>
    <row r="9" spans="1:8" x14ac:dyDescent="0.15">
      <c r="A9" s="45"/>
      <c r="B9" s="45"/>
      <c r="C9" s="5">
        <v>5</v>
      </c>
      <c r="D9" s="35"/>
      <c r="E9" s="28" t="str">
        <f>IF($D9&lt;&gt;"",IF($G9&lt;&gt;"",$D9-$G9-IF(COUNT(D$2:$D8),LOOKUP(MAX(D$2:$D8)+1,D$2:$D8),""),$D9-IF(COUNT(D$2:$D8),LOOKUP(MAX(D$2:$D8)+1,D$2:$D8),"")),"")</f>
        <v/>
      </c>
      <c r="F9" s="6" t="str">
        <f>IF($D9&lt;&gt;"",SUM($E$5:$E9),"")</f>
        <v/>
      </c>
      <c r="G9" s="35"/>
      <c r="H9" s="11"/>
    </row>
    <row r="10" spans="1:8" x14ac:dyDescent="0.15">
      <c r="A10" s="45"/>
      <c r="B10" s="45"/>
      <c r="C10" s="5">
        <v>6</v>
      </c>
      <c r="D10" s="35"/>
      <c r="E10" s="28" t="str">
        <f>IF($D10&lt;&gt;"",IF($G10&lt;&gt;"",$D10-$G10-IF(COUNT(D$2:$D9),LOOKUP(MAX(D$2:$D9)+1,D$2:$D9),""),$D10-IF(COUNT(D$2:$D9),LOOKUP(MAX(D$2:$D9)+1,D$2:$D9),"")),"")</f>
        <v/>
      </c>
      <c r="F10" s="6" t="str">
        <f>IF($D10&lt;&gt;"",SUM($E$5:$E10),"")</f>
        <v/>
      </c>
      <c r="G10" s="35"/>
      <c r="H10" s="11"/>
    </row>
    <row r="11" spans="1:8" x14ac:dyDescent="0.15">
      <c r="A11" s="45"/>
      <c r="B11" s="45"/>
      <c r="C11" s="5">
        <v>7</v>
      </c>
      <c r="D11" s="35"/>
      <c r="E11" s="28" t="str">
        <f>IF($D11&lt;&gt;"",IF($G11&lt;&gt;"",$D11-$G11-IF(COUNT(D$2:$D10),LOOKUP(MAX(D$2:$D10)+1,D$2:$D10),""),$D11-IF(COUNT(D$2:$D10),LOOKUP(MAX(D$2:$D10)+1,D$2:$D10),"")),"")</f>
        <v/>
      </c>
      <c r="F11" s="6" t="str">
        <f>IF($D11&lt;&gt;"",SUM($E$5:$E11),"")</f>
        <v/>
      </c>
      <c r="G11" s="35"/>
      <c r="H11" s="11"/>
    </row>
    <row r="12" spans="1:8" x14ac:dyDescent="0.15">
      <c r="A12" s="45"/>
      <c r="B12" s="45"/>
      <c r="C12" s="5">
        <v>8</v>
      </c>
      <c r="D12" s="35"/>
      <c r="E12" s="28" t="str">
        <f>IF($D12&lt;&gt;"",IF($G12&lt;&gt;"",$D12-$G12-IF(COUNT(D$2:$D11),LOOKUP(MAX(D$2:$D11)+1,D$2:$D11),""),$D12-IF(COUNT(D$2:$D11),LOOKUP(MAX(D$2:$D11)+1,D$2:$D11),"")),"")</f>
        <v/>
      </c>
      <c r="F12" s="6" t="str">
        <f>IF($D12&lt;&gt;"",SUM($E$5:$E12),"")</f>
        <v/>
      </c>
      <c r="G12" s="35"/>
      <c r="H12" s="11"/>
    </row>
    <row r="13" spans="1:8" s="2" customFormat="1" x14ac:dyDescent="0.15">
      <c r="A13" s="45"/>
      <c r="B13" s="45"/>
      <c r="C13" s="5">
        <v>9</v>
      </c>
      <c r="D13" s="35"/>
      <c r="E13" s="28" t="str">
        <f>IF($D13&lt;&gt;"",IF($G13&lt;&gt;"",$D13-$G13-IF(COUNT(D$2:$D12),LOOKUP(MAX(D$2:$D12)+1,D$2:$D12),""),$D13-IF(COUNT(D$2:$D12),LOOKUP(MAX(D$2:$D12)+1,D$2:$D12),"")),"")</f>
        <v/>
      </c>
      <c r="F13" s="6" t="str">
        <f>IF($D13&lt;&gt;"",SUM($E$5:$E13),"")</f>
        <v/>
      </c>
      <c r="G13" s="35"/>
      <c r="H13" s="11"/>
    </row>
    <row r="14" spans="1:8" x14ac:dyDescent="0.15">
      <c r="A14" s="45"/>
      <c r="B14" s="45"/>
      <c r="C14" s="5">
        <v>10</v>
      </c>
      <c r="D14" s="35"/>
      <c r="E14" s="28" t="str">
        <f>IF($D14&lt;&gt;"",IF($G14&lt;&gt;"",$D14-$G14-IF(COUNT(D$2:$D13),LOOKUP(MAX(D$2:$D13)+1,D$2:$D13),""),$D14-IF(COUNT(D$2:$D13),LOOKUP(MAX(D$2:$D13)+1,D$2:$D13),"")),"")</f>
        <v/>
      </c>
      <c r="F14" s="6" t="str">
        <f>IF($D14&lt;&gt;"",SUM($E$5:$E14),"")</f>
        <v/>
      </c>
      <c r="G14" s="35"/>
      <c r="H14" s="11"/>
    </row>
    <row r="15" spans="1:8" x14ac:dyDescent="0.15">
      <c r="A15" s="45"/>
      <c r="B15" s="45"/>
      <c r="C15" s="5">
        <v>11</v>
      </c>
      <c r="D15" s="35"/>
      <c r="E15" s="28" t="str">
        <f>IF($D15&lt;&gt;"",IF($G15&lt;&gt;"",$D15-$G15-IF(COUNT(D$2:$D14),LOOKUP(MAX(D$2:$D14)+1,D$2:$D14),""),$D15-IF(COUNT(D$2:$D14),LOOKUP(MAX(D$2:$D14)+1,D$2:$D14),"")),"")</f>
        <v/>
      </c>
      <c r="F15" s="6" t="str">
        <f>IF($D15&lt;&gt;"",SUM($E$5:$E15),"")</f>
        <v/>
      </c>
      <c r="G15" s="35"/>
      <c r="H15" s="11"/>
    </row>
    <row r="16" spans="1:8" x14ac:dyDescent="0.15">
      <c r="A16" s="45"/>
      <c r="B16" s="45"/>
      <c r="C16" s="5">
        <v>12</v>
      </c>
      <c r="D16" s="35"/>
      <c r="E16" s="28" t="str">
        <f>IF($D16&lt;&gt;"",IF($G16&lt;&gt;"",$D16-$G16-IF(COUNT(D$2:$D15),LOOKUP(MAX(D$2:$D15)+1,D$2:$D15),""),$D16-IF(COUNT(D$2:$D15),LOOKUP(MAX(D$2:$D15)+1,D$2:$D15),"")),"")</f>
        <v/>
      </c>
      <c r="F16" s="6" t="str">
        <f>IF($D16&lt;&gt;"",SUM($E$5:$E16),"")</f>
        <v/>
      </c>
      <c r="G16" s="35"/>
      <c r="H16" s="12"/>
    </row>
    <row r="17" spans="1:12" x14ac:dyDescent="0.15">
      <c r="A17" s="45"/>
      <c r="B17" s="45"/>
      <c r="C17" s="5">
        <v>13</v>
      </c>
      <c r="D17" s="35"/>
      <c r="E17" s="28" t="str">
        <f>IF($D17&lt;&gt;"",IF($G17&lt;&gt;"",$D17-$G17-IF(COUNT(D$2:$D16),LOOKUP(MAX(D$2:$D16)+1,D$2:$D16),""),$D17-IF(COUNT(D$2:$D16),LOOKUP(MAX(D$2:$D16)+1,D$2:$D16),"")),"")</f>
        <v/>
      </c>
      <c r="F17" s="6" t="str">
        <f>IF($D17&lt;&gt;"",SUM($E$5:$E17),"")</f>
        <v/>
      </c>
      <c r="G17" s="35"/>
      <c r="H17" s="11"/>
    </row>
    <row r="18" spans="1:12" x14ac:dyDescent="0.15">
      <c r="A18" s="45"/>
      <c r="B18" s="45"/>
      <c r="C18" s="5">
        <v>14</v>
      </c>
      <c r="D18" s="35"/>
      <c r="E18" s="28" t="str">
        <f>IF($D18&lt;&gt;"",IF($G18&lt;&gt;"",$D18-$G18-IF(COUNT(D$2:$D17),LOOKUP(MAX(D$2:$D17)+1,D$2:$D17),""),$D18-IF(COUNT(D$2:$D17),LOOKUP(MAX(D$2:$D17)+1,D$2:$D17),"")),"")</f>
        <v/>
      </c>
      <c r="F18" s="6" t="str">
        <f>IF($D18&lt;&gt;"",SUM($E$5:$E18),"")</f>
        <v/>
      </c>
      <c r="G18" s="35"/>
      <c r="H18" s="11"/>
    </row>
    <row r="19" spans="1:12" x14ac:dyDescent="0.15">
      <c r="A19" s="45"/>
      <c r="B19" s="45"/>
      <c r="C19" s="5">
        <v>15</v>
      </c>
      <c r="D19" s="35"/>
      <c r="E19" s="28" t="str">
        <f>IF($D19&lt;&gt;"",IF($G19&lt;&gt;"",$D19-$G19-IF(COUNT(D$2:$D18),LOOKUP(MAX(D$2:$D18)+1,D$2:$D18),""),$D19-IF(COUNT(D$2:$D18),LOOKUP(MAX(D$2:$D18)+1,D$2:$D18),"")),"")</f>
        <v/>
      </c>
      <c r="F19" s="6" t="str">
        <f>IF($D19&lt;&gt;"",SUM($E$5:$E19),"")</f>
        <v/>
      </c>
      <c r="G19" s="35"/>
      <c r="H19" s="11"/>
    </row>
    <row r="20" spans="1:12" x14ac:dyDescent="0.15">
      <c r="A20" s="45"/>
      <c r="B20" s="45"/>
      <c r="C20" s="5">
        <v>16</v>
      </c>
      <c r="D20" s="35"/>
      <c r="E20" s="28" t="str">
        <f>IF($D20&lt;&gt;"",IF($G20&lt;&gt;"",$D20-$G20-IF(COUNT(D$2:$D19),LOOKUP(MAX(D$2:$D19)+1,D$2:$D19),""),$D20-IF(COUNT(D$2:$D19),LOOKUP(MAX(D$2:$D19)+1,D$2:$D19),"")),"")</f>
        <v/>
      </c>
      <c r="F20" s="6" t="str">
        <f>IF($D20&lt;&gt;"",SUM($E$5:$E20),"")</f>
        <v/>
      </c>
      <c r="G20" s="35"/>
      <c r="H20" s="11"/>
      <c r="L20" s="7"/>
    </row>
    <row r="21" spans="1:12" x14ac:dyDescent="0.15">
      <c r="A21" s="45"/>
      <c r="B21" s="45"/>
      <c r="C21" s="5">
        <v>17</v>
      </c>
      <c r="D21" s="35"/>
      <c r="E21" s="28" t="str">
        <f>IF($D21&lt;&gt;"",IF($G21&lt;&gt;"",$D21-$G21-IF(COUNT(D$2:$D20),LOOKUP(MAX(D$2:$D20)+1,D$2:$D20),""),$D21-IF(COUNT(D$2:$D20),LOOKUP(MAX(D$2:$D20)+1,D$2:$D20),"")),"")</f>
        <v/>
      </c>
      <c r="F21" s="6" t="str">
        <f>IF($D21&lt;&gt;"",SUM($E$5:$E21),"")</f>
        <v/>
      </c>
      <c r="G21" s="35"/>
      <c r="H21" s="11"/>
    </row>
    <row r="22" spans="1:12" x14ac:dyDescent="0.15">
      <c r="A22" s="45"/>
      <c r="B22" s="45"/>
      <c r="C22" s="5">
        <v>18</v>
      </c>
      <c r="D22" s="35"/>
      <c r="E22" s="28" t="str">
        <f>IF($D22&lt;&gt;"",IF($G22&lt;&gt;"",$D22-$G22-IF(COUNT(D$2:$D21),LOOKUP(MAX(D$2:$D21)+1,D$2:$D21),""),$D22-IF(COUNT(D$2:$D21),LOOKUP(MAX(D$2:$D21)+1,D$2:$D21),"")),"")</f>
        <v/>
      </c>
      <c r="F22" s="6" t="str">
        <f>IF($D22&lt;&gt;"",SUM($E$5:$E22),"")</f>
        <v/>
      </c>
      <c r="G22" s="35"/>
      <c r="H22" s="11"/>
    </row>
    <row r="23" spans="1:12" x14ac:dyDescent="0.15">
      <c r="A23" s="45"/>
      <c r="B23" s="45"/>
      <c r="C23" s="5">
        <v>19</v>
      </c>
      <c r="D23" s="35"/>
      <c r="E23" s="28" t="str">
        <f>IF($D23&lt;&gt;"",IF($G23&lt;&gt;"",$D23-$G23-IF(COUNT(D$2:$D22),LOOKUP(MAX(D$2:$D22)+1,D$2:$D22),""),$D23-IF(COUNT(D$2:$D22),LOOKUP(MAX(D$2:$D22)+1,D$2:$D22),"")),"")</f>
        <v/>
      </c>
      <c r="F23" s="6" t="str">
        <f>IF($D23&lt;&gt;"",SUM($E$5:$E23),"")</f>
        <v/>
      </c>
      <c r="G23" s="35"/>
      <c r="H23" s="11"/>
    </row>
    <row r="24" spans="1:12" x14ac:dyDescent="0.15">
      <c r="A24" s="45"/>
      <c r="B24" s="45"/>
      <c r="C24" s="5">
        <v>20</v>
      </c>
      <c r="D24" s="35"/>
      <c r="E24" s="28" t="str">
        <f>IF($D24&lt;&gt;"",IF($G24&lt;&gt;"",$D24-$G24-IF(COUNT(D$2:$D23),LOOKUP(MAX(D$2:$D23)+1,D$2:$D23),""),$D24-IF(COUNT(D$2:$D23),LOOKUP(MAX(D$2:$D23)+1,D$2:$D23),"")),"")</f>
        <v/>
      </c>
      <c r="F24" s="6" t="str">
        <f>IF($D24&lt;&gt;"",SUM($E$5:$E24),"")</f>
        <v/>
      </c>
      <c r="G24" s="35"/>
      <c r="H24" s="11"/>
    </row>
    <row r="25" spans="1:12" x14ac:dyDescent="0.15">
      <c r="A25" s="45"/>
      <c r="B25" s="45"/>
      <c r="C25" s="5">
        <v>21</v>
      </c>
      <c r="D25" s="35"/>
      <c r="E25" s="28" t="str">
        <f>IF($D25&lt;&gt;"",IF($G25&lt;&gt;"",$D25-$G25-IF(COUNT(D$2:$D24),LOOKUP(MAX(D$2:$D24)+1,D$2:$D24),""),$D25-IF(COUNT(D$2:$D24),LOOKUP(MAX(D$2:$D24)+1,D$2:$D24),"")),"")</f>
        <v/>
      </c>
      <c r="F25" s="6" t="str">
        <f>IF($D25&lt;&gt;"",SUM($E$5:$E25),"")</f>
        <v/>
      </c>
      <c r="G25" s="35"/>
      <c r="H25" s="11"/>
    </row>
    <row r="26" spans="1:12" x14ac:dyDescent="0.15">
      <c r="A26" s="45"/>
      <c r="B26" s="45"/>
      <c r="C26" s="5">
        <v>22</v>
      </c>
      <c r="D26" s="35"/>
      <c r="E26" s="28" t="str">
        <f>IF($D26&lt;&gt;"",IF($G26&lt;&gt;"",$D26-$G26-IF(COUNT(D$2:$D25),LOOKUP(MAX(D$2:$D25)+1,D$2:$D25),""),$D26-IF(COUNT(D$2:$D25),LOOKUP(MAX(D$2:$D25)+1,D$2:$D25),"")),"")</f>
        <v/>
      </c>
      <c r="F26" s="6" t="str">
        <f>IF($D26&lt;&gt;"",SUM($E$5:$E26),"")</f>
        <v/>
      </c>
      <c r="G26" s="35"/>
      <c r="H26" s="11"/>
    </row>
    <row r="27" spans="1:12" x14ac:dyDescent="0.15">
      <c r="A27" s="45"/>
      <c r="B27" s="45"/>
      <c r="C27" s="5">
        <v>23</v>
      </c>
      <c r="D27" s="35"/>
      <c r="E27" s="28" t="str">
        <f>IF($D27&lt;&gt;"",IF($G27&lt;&gt;"",$D27-$G27-IF(COUNT(D$2:$D26),LOOKUP(MAX(D$2:$D26)+1,D$2:$D26),""),$D27-IF(COUNT(D$2:$D26),LOOKUP(MAX(D$2:$D26)+1,D$2:$D26),"")),"")</f>
        <v/>
      </c>
      <c r="F27" s="6" t="str">
        <f>IF($D27&lt;&gt;"",SUM($E$5:$E27),"")</f>
        <v/>
      </c>
      <c r="G27" s="35"/>
      <c r="H27" s="11"/>
    </row>
    <row r="28" spans="1:12" x14ac:dyDescent="0.15">
      <c r="A28" s="45"/>
      <c r="B28" s="45"/>
      <c r="C28" s="5">
        <v>24</v>
      </c>
      <c r="D28" s="35"/>
      <c r="E28" s="28" t="str">
        <f>IF($D28&lt;&gt;"",IF($G28&lt;&gt;"",$D28-$G28-IF(COUNT(D$2:$D27),LOOKUP(MAX(D$2:$D27)+1,D$2:$D27),""),$D28-IF(COUNT(D$2:$D27),LOOKUP(MAX(D$2:$D27)+1,D$2:$D27),"")),"")</f>
        <v/>
      </c>
      <c r="F28" s="6" t="str">
        <f>IF($D28&lt;&gt;"",SUM($E$5:$E28),"")</f>
        <v/>
      </c>
      <c r="G28" s="35"/>
      <c r="H28" s="11"/>
    </row>
    <row r="29" spans="1:12" x14ac:dyDescent="0.15">
      <c r="A29" s="45"/>
      <c r="B29" s="45"/>
      <c r="C29" s="5">
        <v>25</v>
      </c>
      <c r="D29" s="35"/>
      <c r="E29" s="28" t="str">
        <f>IF($D29&lt;&gt;"",IF($G29&lt;&gt;"",$D29-$G29-IF(COUNT(D$2:$D28),LOOKUP(MAX(D$2:$D28)+1,D$2:$D28),""),$D29-IF(COUNT(D$2:$D28),LOOKUP(MAX(D$2:$D28)+1,D$2:$D28),"")),"")</f>
        <v/>
      </c>
      <c r="F29" s="6" t="str">
        <f>IF($D29&lt;&gt;"",SUM($E$5:$E29),"")</f>
        <v/>
      </c>
      <c r="G29" s="35"/>
      <c r="H29" s="11"/>
    </row>
    <row r="30" spans="1:12" x14ac:dyDescent="0.15">
      <c r="A30" s="45"/>
      <c r="B30" s="45"/>
      <c r="C30" s="5">
        <v>26</v>
      </c>
      <c r="D30" s="35"/>
      <c r="E30" s="28" t="str">
        <f>IF($D30&lt;&gt;"",IF($G30&lt;&gt;"",$D30-$G30-IF(COUNT(D$2:$D29),LOOKUP(MAX(D$2:$D29)+1,D$2:$D29),""),$D30-IF(COUNT(D$2:$D29),LOOKUP(MAX(D$2:$D29)+1,D$2:$D29),"")),"")</f>
        <v/>
      </c>
      <c r="F30" s="6" t="str">
        <f>IF($D30&lt;&gt;"",SUM($E$5:$E30),"")</f>
        <v/>
      </c>
      <c r="G30" s="35"/>
      <c r="H30" s="11"/>
    </row>
    <row r="31" spans="1:12" x14ac:dyDescent="0.15">
      <c r="A31" s="45"/>
      <c r="B31" s="45"/>
      <c r="C31" s="5">
        <v>27</v>
      </c>
      <c r="D31" s="35"/>
      <c r="E31" s="28" t="str">
        <f>IF($D31&lt;&gt;"",IF($G31&lt;&gt;"",$D31-$G31-IF(COUNT(D$2:$D30),LOOKUP(MAX(D$2:$D30)+1,D$2:$D30),""),$D31-IF(COUNT(D$2:$D30),LOOKUP(MAX(D$2:$D30)+1,D$2:$D30),"")),"")</f>
        <v/>
      </c>
      <c r="F31" s="6" t="str">
        <f>IF($D31&lt;&gt;"",SUM($E$5:$E31),"")</f>
        <v/>
      </c>
      <c r="G31" s="35"/>
      <c r="H31" s="11"/>
    </row>
    <row r="32" spans="1:12" x14ac:dyDescent="0.15">
      <c r="A32" s="45"/>
      <c r="B32" s="45"/>
      <c r="C32" s="5">
        <v>28</v>
      </c>
      <c r="D32" s="35"/>
      <c r="E32" s="28" t="str">
        <f>IF($D32&lt;&gt;"",IF($G32&lt;&gt;"",$D32-$G32-IF(COUNT(D$2:$D31),LOOKUP(MAX(D$2:$D31)+1,D$2:$D31),""),$D32-IF(COUNT(D$2:$D31),LOOKUP(MAX(D$2:$D31)+1,D$2:$D31),"")),"")</f>
        <v/>
      </c>
      <c r="F32" s="6" t="str">
        <f>IF($D32&lt;&gt;"",SUM($E$5:$E32),"")</f>
        <v/>
      </c>
      <c r="G32" s="35"/>
      <c r="H32" s="11"/>
      <c r="I32" s="14"/>
    </row>
    <row r="33" spans="1:9" x14ac:dyDescent="0.15">
      <c r="A33" s="45"/>
      <c r="B33" s="45"/>
      <c r="C33" s="5">
        <v>29</v>
      </c>
      <c r="D33" s="35"/>
      <c r="E33" s="28" t="str">
        <f>IF($D33&lt;&gt;"",IF($G33&lt;&gt;"",$D33-$G33-IF(COUNT(D$2:$D32),LOOKUP(MAX(D$2:$D32)+1,D$2:$D32),""),$D33-IF(COUNT(D$2:$D32),LOOKUP(MAX(D$2:$D32)+1,D$2:$D32),"")),"")</f>
        <v/>
      </c>
      <c r="F33" s="6" t="str">
        <f>IF($D33&lt;&gt;"",SUM($E$5:$E33),"")</f>
        <v/>
      </c>
      <c r="G33" s="35"/>
      <c r="H33" s="11"/>
      <c r="I33" s="14"/>
    </row>
    <row r="34" spans="1:9" x14ac:dyDescent="0.15">
      <c r="A34" s="45"/>
      <c r="B34" s="45"/>
      <c r="C34" s="5">
        <v>30</v>
      </c>
      <c r="D34" s="35"/>
      <c r="E34" s="28" t="str">
        <f>IF($D34&lt;&gt;"",IF($G34&lt;&gt;"",$D34-$G34-IF(COUNT(D$2:$D33),LOOKUP(MAX(D$2:$D33)+1,D$2:$D33),""),$D34-IF(COUNT(D$2:$D33),LOOKUP(MAX(D$2:$D33)+1,D$2:$D33),"")),"")</f>
        <v/>
      </c>
      <c r="F34" s="6" t="str">
        <f>IF($D34&lt;&gt;"",SUM($E$5:$E34),"")</f>
        <v/>
      </c>
      <c r="G34" s="35"/>
      <c r="H34" s="11"/>
    </row>
    <row r="35" spans="1:9" x14ac:dyDescent="0.15">
      <c r="A35" s="45"/>
      <c r="B35" s="45"/>
      <c r="C35" s="5">
        <v>31</v>
      </c>
      <c r="D35" s="35"/>
      <c r="E35" s="28" t="str">
        <f>IF($D35&lt;&gt;"",IF($G35&lt;&gt;"",$D35-$G35-IF(COUNT(D$2:$D34),LOOKUP(MAX(D$2:$D34)+1,D$2:$D34),""),$D35-IF(COUNT(D$2:$D34),LOOKUP(MAX(D$2:$D34)+1,D$2:$D34),"")),"")</f>
        <v/>
      </c>
      <c r="F35" s="6"/>
      <c r="G35" s="35"/>
      <c r="H35" s="11"/>
    </row>
    <row r="36" spans="1:9" x14ac:dyDescent="0.15">
      <c r="A36" s="46" t="s">
        <v>5</v>
      </c>
      <c r="B36" s="47"/>
      <c r="C36" s="48"/>
      <c r="D36" s="26">
        <f>IF(COUNT(D$1:D$35),LOOKUP(MAX(D$1:D$35)+1,D$1:D$35),)</f>
        <v>0</v>
      </c>
      <c r="E36" s="31"/>
      <c r="F36" s="26">
        <f>IF(COUNT(F$5:F$35),LOOKUP(MAX(F$5:F$35)+1,F$5:F$35),)</f>
        <v>0</v>
      </c>
      <c r="G36" s="26">
        <f>SUM($G$5:$G$35)</f>
        <v>0</v>
      </c>
      <c r="H36" s="15"/>
    </row>
    <row r="37" spans="1:9" x14ac:dyDescent="0.15">
      <c r="E37" s="14"/>
      <c r="H37" s="13"/>
    </row>
  </sheetData>
  <sheetProtection sheet="1" objects="1" scenarios="1" formatColumns="0" selectLockedCells="1"/>
  <protectedRanges>
    <protectedRange sqref="G5:G34 D5:D34" name="範囲1"/>
    <protectedRange sqref="G35 D35" name="範囲1_1"/>
  </protectedRanges>
  <mergeCells count="4">
    <mergeCell ref="A2:C2"/>
    <mergeCell ref="A36:C36"/>
    <mergeCell ref="B5:B35"/>
    <mergeCell ref="A5:A35"/>
  </mergeCells>
  <phoneticPr fontId="2"/>
  <pageMargins left="0.7" right="0.7" top="0.75" bottom="0.75" header="0.3" footer="0.3"/>
  <pageSetup paperSize="9"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D5" sqref="D5"/>
    </sheetView>
  </sheetViews>
  <sheetFormatPr defaultRowHeight="13.5" x14ac:dyDescent="0.15"/>
  <cols>
    <col min="1" max="1" width="5.5" bestFit="1" customWidth="1"/>
    <col min="2" max="2" width="3.375" bestFit="1" customWidth="1"/>
    <col min="3" max="3" width="3.5" bestFit="1" customWidth="1"/>
    <col min="4" max="4" width="11.25" style="1" customWidth="1"/>
    <col min="5" max="7" width="11.25" customWidth="1"/>
    <col min="8" max="8" width="11.25" style="1" customWidth="1"/>
  </cols>
  <sheetData>
    <row r="1" spans="1:8" s="2" customFormat="1" x14ac:dyDescent="0.15">
      <c r="A1" s="3" t="s">
        <v>0</v>
      </c>
      <c r="B1" s="3" t="s">
        <v>1</v>
      </c>
      <c r="C1" s="3" t="s">
        <v>2</v>
      </c>
      <c r="D1" s="4" t="s">
        <v>3</v>
      </c>
      <c r="E1" s="30"/>
      <c r="F1" s="3" t="s">
        <v>28</v>
      </c>
      <c r="G1" s="3" t="s">
        <v>7</v>
      </c>
      <c r="H1" s="4" t="s">
        <v>6</v>
      </c>
    </row>
    <row r="2" spans="1:8" x14ac:dyDescent="0.15">
      <c r="A2" s="45" t="s">
        <v>9</v>
      </c>
      <c r="B2" s="45"/>
      <c r="C2" s="45"/>
      <c r="D2" s="10">
        <f>'8月'!D36</f>
        <v>0</v>
      </c>
      <c r="E2" s="16"/>
      <c r="F2" s="10">
        <f>'8月'!F36</f>
        <v>0</v>
      </c>
      <c r="G2" s="10">
        <f>'8月'!G36</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9">
        <v>2016</v>
      </c>
      <c r="B5" s="50">
        <v>9</v>
      </c>
      <c r="C5" s="27">
        <v>1</v>
      </c>
      <c r="D5" s="36"/>
      <c r="E5" s="28" t="str">
        <f>IF($D5&lt;&gt;"",IF($G5&lt;&gt;"",$D5-$D$2-$G5,$D5-$D$2),"")</f>
        <v/>
      </c>
      <c r="F5" s="6" t="str">
        <f>IF($D5&lt;&gt;"",SUM($E$5:$E5),"")</f>
        <v/>
      </c>
      <c r="G5" s="36"/>
      <c r="H5" s="29"/>
    </row>
    <row r="6" spans="1:8" x14ac:dyDescent="0.15">
      <c r="A6" s="49"/>
      <c r="B6" s="45"/>
      <c r="C6" s="5">
        <v>2</v>
      </c>
      <c r="D6" s="35"/>
      <c r="E6" s="28" t="str">
        <f>IF($D6&lt;&gt;"",IF($G6&lt;&gt;"",$D6-$G6-IF(COUNT(D$2:$D5),LOOKUP(MAX(D$2:$D5)+1,D$2:$D5),""),$D6-IF(COUNT(D$2:$D5),LOOKUP(MAX(D$2:$D5)+1,D$2:$D5),"")),"")</f>
        <v/>
      </c>
      <c r="F6" s="6" t="str">
        <f>IF($D6&lt;&gt;"",SUM($E$5:$E6),"")</f>
        <v/>
      </c>
      <c r="G6" s="35"/>
      <c r="H6" s="11"/>
    </row>
    <row r="7" spans="1:8" x14ac:dyDescent="0.15">
      <c r="A7" s="49"/>
      <c r="B7" s="45"/>
      <c r="C7" s="5">
        <v>3</v>
      </c>
      <c r="D7" s="35"/>
      <c r="E7" s="28" t="str">
        <f>IF($D7&lt;&gt;"",IF($G7&lt;&gt;"",$D7-$G7-IF(COUNT(D$2:$D6),LOOKUP(MAX(D$2:$D6)+1,D$2:$D6),""),$D7-IF(COUNT(D$2:$D6),LOOKUP(MAX(D$2:$D6)+1,D$2:$D6),"")),"")</f>
        <v/>
      </c>
      <c r="F7" s="6" t="str">
        <f>IF($D7&lt;&gt;"",SUM($E$5:$E7),"")</f>
        <v/>
      </c>
      <c r="G7" s="35"/>
      <c r="H7" s="11"/>
    </row>
    <row r="8" spans="1:8" x14ac:dyDescent="0.15">
      <c r="A8" s="49"/>
      <c r="B8" s="45"/>
      <c r="C8" s="5">
        <v>4</v>
      </c>
      <c r="D8" s="35"/>
      <c r="E8" s="28" t="str">
        <f>IF($D8&lt;&gt;"",IF($G8&lt;&gt;"",$D8-$G8-IF(COUNT(D$2:$D7),LOOKUP(MAX(D$2:$D7)+1,D$2:$D7),""),$D8-IF(COUNT(D$2:$D7),LOOKUP(MAX(D$2:$D7)+1,D$2:$D7),"")),"")</f>
        <v/>
      </c>
      <c r="F8" s="6" t="str">
        <f>IF($D8&lt;&gt;"",SUM($E$5:$E8),"")</f>
        <v/>
      </c>
      <c r="G8" s="35"/>
      <c r="H8" s="11"/>
    </row>
    <row r="9" spans="1:8" x14ac:dyDescent="0.15">
      <c r="A9" s="49"/>
      <c r="B9" s="45"/>
      <c r="C9" s="5">
        <v>5</v>
      </c>
      <c r="D9" s="35"/>
      <c r="E9" s="28" t="str">
        <f>IF($D9&lt;&gt;"",IF($G9&lt;&gt;"",$D9-$G9-IF(COUNT(D$2:$D8),LOOKUP(MAX(D$2:$D8)+1,D$2:$D8),""),$D9-IF(COUNT(D$2:$D8),LOOKUP(MAX(D$2:$D8)+1,D$2:$D8),"")),"")</f>
        <v/>
      </c>
      <c r="F9" s="6" t="str">
        <f>IF($D9&lt;&gt;"",SUM($E$5:$E9),"")</f>
        <v/>
      </c>
      <c r="G9" s="35"/>
      <c r="H9" s="11"/>
    </row>
    <row r="10" spans="1:8" x14ac:dyDescent="0.15">
      <c r="A10" s="49"/>
      <c r="B10" s="45"/>
      <c r="C10" s="5">
        <v>6</v>
      </c>
      <c r="D10" s="35"/>
      <c r="E10" s="28" t="str">
        <f>IF($D10&lt;&gt;"",IF($G10&lt;&gt;"",$D10-$G10-IF(COUNT(D$2:$D9),LOOKUP(MAX(D$2:$D9)+1,D$2:$D9),""),$D10-IF(COUNT(D$2:$D9),LOOKUP(MAX(D$2:$D9)+1,D$2:$D9),"")),"")</f>
        <v/>
      </c>
      <c r="F10" s="6" t="str">
        <f>IF($D10&lt;&gt;"",SUM($E$5:$E10),"")</f>
        <v/>
      </c>
      <c r="G10" s="35"/>
      <c r="H10" s="11"/>
    </row>
    <row r="11" spans="1:8" x14ac:dyDescent="0.15">
      <c r="A11" s="49"/>
      <c r="B11" s="45"/>
      <c r="C11" s="5">
        <v>7</v>
      </c>
      <c r="D11" s="35"/>
      <c r="E11" s="28" t="str">
        <f>IF($D11&lt;&gt;"",IF($G11&lt;&gt;"",$D11-$G11-IF(COUNT(D$2:$D10),LOOKUP(MAX(D$2:$D10)+1,D$2:$D10),""),$D11-IF(COUNT(D$2:$D10),LOOKUP(MAX(D$2:$D10)+1,D$2:$D10),"")),"")</f>
        <v/>
      </c>
      <c r="F11" s="6" t="str">
        <f>IF($D11&lt;&gt;"",SUM($E$5:$E11),"")</f>
        <v/>
      </c>
      <c r="G11" s="35"/>
      <c r="H11" s="11"/>
    </row>
    <row r="12" spans="1:8" x14ac:dyDescent="0.15">
      <c r="A12" s="49"/>
      <c r="B12" s="45"/>
      <c r="C12" s="5">
        <v>8</v>
      </c>
      <c r="D12" s="35"/>
      <c r="E12" s="28" t="str">
        <f>IF($D12&lt;&gt;"",IF($G12&lt;&gt;"",$D12-$G12-IF(COUNT(D$2:$D11),LOOKUP(MAX(D$2:$D11)+1,D$2:$D11),""),$D12-IF(COUNT(D$2:$D11),LOOKUP(MAX(D$2:$D11)+1,D$2:$D11),"")),"")</f>
        <v/>
      </c>
      <c r="F12" s="6" t="str">
        <f>IF($D12&lt;&gt;"",SUM($E$5:$E12),"")</f>
        <v/>
      </c>
      <c r="G12" s="35"/>
      <c r="H12" s="11"/>
    </row>
    <row r="13" spans="1:8" s="2" customFormat="1" x14ac:dyDescent="0.15">
      <c r="A13" s="49"/>
      <c r="B13" s="45"/>
      <c r="C13" s="5">
        <v>9</v>
      </c>
      <c r="D13" s="35"/>
      <c r="E13" s="28" t="str">
        <f>IF($D13&lt;&gt;"",IF($G13&lt;&gt;"",$D13-$G13-IF(COUNT(D$2:$D12),LOOKUP(MAX(D$2:$D12)+1,D$2:$D12),""),$D13-IF(COUNT(D$2:$D12),LOOKUP(MAX(D$2:$D12)+1,D$2:$D12),"")),"")</f>
        <v/>
      </c>
      <c r="F13" s="6" t="str">
        <f>IF($D13&lt;&gt;"",SUM($E$5:$E13),"")</f>
        <v/>
      </c>
      <c r="G13" s="35"/>
      <c r="H13" s="11"/>
    </row>
    <row r="14" spans="1:8" x14ac:dyDescent="0.15">
      <c r="A14" s="49"/>
      <c r="B14" s="45"/>
      <c r="C14" s="5">
        <v>10</v>
      </c>
      <c r="D14" s="35"/>
      <c r="E14" s="28" t="str">
        <f>IF($D14&lt;&gt;"",IF($G14&lt;&gt;"",$D14-$G14-IF(COUNT(D$2:$D13),LOOKUP(MAX(D$2:$D13)+1,D$2:$D13),""),$D14-IF(COUNT(D$2:$D13),LOOKUP(MAX(D$2:$D13)+1,D$2:$D13),"")),"")</f>
        <v/>
      </c>
      <c r="F14" s="6" t="str">
        <f>IF($D14&lt;&gt;"",SUM($E$5:$E14),"")</f>
        <v/>
      </c>
      <c r="G14" s="35"/>
      <c r="H14" s="11"/>
    </row>
    <row r="15" spans="1:8" x14ac:dyDescent="0.15">
      <c r="A15" s="49"/>
      <c r="B15" s="45"/>
      <c r="C15" s="5">
        <v>11</v>
      </c>
      <c r="D15" s="35"/>
      <c r="E15" s="28" t="str">
        <f>IF($D15&lt;&gt;"",IF($G15&lt;&gt;"",$D15-$G15-IF(COUNT(D$2:$D14),LOOKUP(MAX(D$2:$D14)+1,D$2:$D14),""),$D15-IF(COUNT(D$2:$D14),LOOKUP(MAX(D$2:$D14)+1,D$2:$D14),"")),"")</f>
        <v/>
      </c>
      <c r="F15" s="6" t="str">
        <f>IF($D15&lt;&gt;"",SUM($E$5:$E15),"")</f>
        <v/>
      </c>
      <c r="G15" s="35"/>
      <c r="H15" s="11"/>
    </row>
    <row r="16" spans="1:8" x14ac:dyDescent="0.15">
      <c r="A16" s="49"/>
      <c r="B16" s="45"/>
      <c r="C16" s="5">
        <v>12</v>
      </c>
      <c r="D16" s="35"/>
      <c r="E16" s="28" t="str">
        <f>IF($D16&lt;&gt;"",IF($G16&lt;&gt;"",$D16-$G16-IF(COUNT(D$2:$D15),LOOKUP(MAX(D$2:$D15)+1,D$2:$D15),""),$D16-IF(COUNT(D$2:$D15),LOOKUP(MAX(D$2:$D15)+1,D$2:$D15),"")),"")</f>
        <v/>
      </c>
      <c r="F16" s="6" t="str">
        <f>IF($D16&lt;&gt;"",SUM($E$5:$E16),"")</f>
        <v/>
      </c>
      <c r="G16" s="35"/>
      <c r="H16" s="12"/>
    </row>
    <row r="17" spans="1:12" x14ac:dyDescent="0.15">
      <c r="A17" s="49"/>
      <c r="B17" s="45"/>
      <c r="C17" s="5">
        <v>13</v>
      </c>
      <c r="D17" s="35"/>
      <c r="E17" s="28" t="str">
        <f>IF($D17&lt;&gt;"",IF($G17&lt;&gt;"",$D17-$G17-IF(COUNT(D$2:$D16),LOOKUP(MAX(D$2:$D16)+1,D$2:$D16),""),$D17-IF(COUNT(D$2:$D16),LOOKUP(MAX(D$2:$D16)+1,D$2:$D16),"")),"")</f>
        <v/>
      </c>
      <c r="F17" s="6" t="str">
        <f>IF($D17&lt;&gt;"",SUM($E$5:$E17),"")</f>
        <v/>
      </c>
      <c r="G17" s="35"/>
      <c r="H17" s="11"/>
    </row>
    <row r="18" spans="1:12" x14ac:dyDescent="0.15">
      <c r="A18" s="49"/>
      <c r="B18" s="45"/>
      <c r="C18" s="5">
        <v>14</v>
      </c>
      <c r="D18" s="35"/>
      <c r="E18" s="28" t="str">
        <f>IF($D18&lt;&gt;"",IF($G18&lt;&gt;"",$D18-$G18-IF(COUNT(D$2:$D17),LOOKUP(MAX(D$2:$D17)+1,D$2:$D17),""),$D18-IF(COUNT(D$2:$D17),LOOKUP(MAX(D$2:$D17)+1,D$2:$D17),"")),"")</f>
        <v/>
      </c>
      <c r="F18" s="6" t="str">
        <f>IF($D18&lt;&gt;"",SUM($E$5:$E18),"")</f>
        <v/>
      </c>
      <c r="G18" s="35"/>
      <c r="H18" s="11"/>
    </row>
    <row r="19" spans="1:12" x14ac:dyDescent="0.15">
      <c r="A19" s="49"/>
      <c r="B19" s="45"/>
      <c r="C19" s="5">
        <v>15</v>
      </c>
      <c r="D19" s="35"/>
      <c r="E19" s="28" t="str">
        <f>IF($D19&lt;&gt;"",IF($G19&lt;&gt;"",$D19-$G19-IF(COUNT(D$2:$D18),LOOKUP(MAX(D$2:$D18)+1,D$2:$D18),""),$D19-IF(COUNT(D$2:$D18),LOOKUP(MAX(D$2:$D18)+1,D$2:$D18),"")),"")</f>
        <v/>
      </c>
      <c r="F19" s="6" t="str">
        <f>IF($D19&lt;&gt;"",SUM($E$5:$E19),"")</f>
        <v/>
      </c>
      <c r="G19" s="35"/>
      <c r="H19" s="11"/>
    </row>
    <row r="20" spans="1:12" x14ac:dyDescent="0.15">
      <c r="A20" s="49"/>
      <c r="B20" s="45"/>
      <c r="C20" s="5">
        <v>16</v>
      </c>
      <c r="D20" s="35"/>
      <c r="E20" s="28" t="str">
        <f>IF($D20&lt;&gt;"",IF($G20&lt;&gt;"",$D20-$G20-IF(COUNT(D$2:$D19),LOOKUP(MAX(D$2:$D19)+1,D$2:$D19),""),$D20-IF(COUNT(D$2:$D19),LOOKUP(MAX(D$2:$D19)+1,D$2:$D19),"")),"")</f>
        <v/>
      </c>
      <c r="F20" s="6" t="str">
        <f>IF($D20&lt;&gt;"",SUM($E$5:$E20),"")</f>
        <v/>
      </c>
      <c r="G20" s="35"/>
      <c r="H20" s="11"/>
      <c r="L20" s="7"/>
    </row>
    <row r="21" spans="1:12" x14ac:dyDescent="0.15">
      <c r="A21" s="49"/>
      <c r="B21" s="45"/>
      <c r="C21" s="5">
        <v>17</v>
      </c>
      <c r="D21" s="35"/>
      <c r="E21" s="28" t="str">
        <f>IF($D21&lt;&gt;"",IF($G21&lt;&gt;"",$D21-$G21-IF(COUNT(D$2:$D20),LOOKUP(MAX(D$2:$D20)+1,D$2:$D20),""),$D21-IF(COUNT(D$2:$D20),LOOKUP(MAX(D$2:$D20)+1,D$2:$D20),"")),"")</f>
        <v/>
      </c>
      <c r="F21" s="6" t="str">
        <f>IF($D21&lt;&gt;"",SUM($E$5:$E21),"")</f>
        <v/>
      </c>
      <c r="G21" s="35"/>
      <c r="H21" s="11"/>
    </row>
    <row r="22" spans="1:12" x14ac:dyDescent="0.15">
      <c r="A22" s="49"/>
      <c r="B22" s="45"/>
      <c r="C22" s="5">
        <v>18</v>
      </c>
      <c r="D22" s="35"/>
      <c r="E22" s="28" t="str">
        <f>IF($D22&lt;&gt;"",IF($G22&lt;&gt;"",$D22-$G22-IF(COUNT(D$2:$D21),LOOKUP(MAX(D$2:$D21)+1,D$2:$D21),""),$D22-IF(COUNT(D$2:$D21),LOOKUP(MAX(D$2:$D21)+1,D$2:$D21),"")),"")</f>
        <v/>
      </c>
      <c r="F22" s="6" t="str">
        <f>IF($D22&lt;&gt;"",SUM($E$5:$E22),"")</f>
        <v/>
      </c>
      <c r="G22" s="35"/>
      <c r="H22" s="11"/>
    </row>
    <row r="23" spans="1:12" x14ac:dyDescent="0.15">
      <c r="A23" s="49"/>
      <c r="B23" s="45"/>
      <c r="C23" s="5">
        <v>19</v>
      </c>
      <c r="D23" s="35"/>
      <c r="E23" s="28" t="str">
        <f>IF($D23&lt;&gt;"",IF($G23&lt;&gt;"",$D23-$G23-IF(COUNT(D$2:$D22),LOOKUP(MAX(D$2:$D22)+1,D$2:$D22),""),$D23-IF(COUNT(D$2:$D22),LOOKUP(MAX(D$2:$D22)+1,D$2:$D22),"")),"")</f>
        <v/>
      </c>
      <c r="F23" s="6" t="str">
        <f>IF($D23&lt;&gt;"",SUM($E$5:$E23),"")</f>
        <v/>
      </c>
      <c r="G23" s="35"/>
      <c r="H23" s="11"/>
    </row>
    <row r="24" spans="1:12" x14ac:dyDescent="0.15">
      <c r="A24" s="49"/>
      <c r="B24" s="45"/>
      <c r="C24" s="5">
        <v>20</v>
      </c>
      <c r="D24" s="35"/>
      <c r="E24" s="28" t="str">
        <f>IF($D24&lt;&gt;"",IF($G24&lt;&gt;"",$D24-$G24-IF(COUNT(D$2:$D23),LOOKUP(MAX(D$2:$D23)+1,D$2:$D23),""),$D24-IF(COUNT(D$2:$D23),LOOKUP(MAX(D$2:$D23)+1,D$2:$D23),"")),"")</f>
        <v/>
      </c>
      <c r="F24" s="6" t="str">
        <f>IF($D24&lt;&gt;"",SUM($E$5:$E24),"")</f>
        <v/>
      </c>
      <c r="G24" s="35"/>
      <c r="H24" s="11"/>
    </row>
    <row r="25" spans="1:12" x14ac:dyDescent="0.15">
      <c r="A25" s="49"/>
      <c r="B25" s="45"/>
      <c r="C25" s="5">
        <v>21</v>
      </c>
      <c r="D25" s="35"/>
      <c r="E25" s="28" t="str">
        <f>IF($D25&lt;&gt;"",IF($G25&lt;&gt;"",$D25-$G25-IF(COUNT(D$2:$D24),LOOKUP(MAX(D$2:$D24)+1,D$2:$D24),""),$D25-IF(COUNT(D$2:$D24),LOOKUP(MAX(D$2:$D24)+1,D$2:$D24),"")),"")</f>
        <v/>
      </c>
      <c r="F25" s="6" t="str">
        <f>IF($D25&lt;&gt;"",SUM($E$5:$E25),"")</f>
        <v/>
      </c>
      <c r="G25" s="35"/>
      <c r="H25" s="11"/>
    </row>
    <row r="26" spans="1:12" x14ac:dyDescent="0.15">
      <c r="A26" s="49"/>
      <c r="B26" s="45"/>
      <c r="C26" s="5">
        <v>22</v>
      </c>
      <c r="D26" s="35"/>
      <c r="E26" s="28" t="str">
        <f>IF($D26&lt;&gt;"",IF($G26&lt;&gt;"",$D26-$G26-IF(COUNT(D$2:$D25),LOOKUP(MAX(D$2:$D25)+1,D$2:$D25),""),$D26-IF(COUNT(D$2:$D25),LOOKUP(MAX(D$2:$D25)+1,D$2:$D25),"")),"")</f>
        <v/>
      </c>
      <c r="F26" s="6" t="str">
        <f>IF($D26&lt;&gt;"",SUM($E$5:$E26),"")</f>
        <v/>
      </c>
      <c r="G26" s="35"/>
      <c r="H26" s="11"/>
    </row>
    <row r="27" spans="1:12" x14ac:dyDescent="0.15">
      <c r="A27" s="49"/>
      <c r="B27" s="45"/>
      <c r="C27" s="5">
        <v>23</v>
      </c>
      <c r="D27" s="35"/>
      <c r="E27" s="28" t="str">
        <f>IF($D27&lt;&gt;"",IF($G27&lt;&gt;"",$D27-$G27-IF(COUNT(D$2:$D26),LOOKUP(MAX(D$2:$D26)+1,D$2:$D26),""),$D27-IF(COUNT(D$2:$D26),LOOKUP(MAX(D$2:$D26)+1,D$2:$D26),"")),"")</f>
        <v/>
      </c>
      <c r="F27" s="6" t="str">
        <f>IF($D27&lt;&gt;"",SUM($E$5:$E27),"")</f>
        <v/>
      </c>
      <c r="G27" s="35"/>
      <c r="H27" s="11"/>
    </row>
    <row r="28" spans="1:12" x14ac:dyDescent="0.15">
      <c r="A28" s="49"/>
      <c r="B28" s="45"/>
      <c r="C28" s="5">
        <v>24</v>
      </c>
      <c r="D28" s="35"/>
      <c r="E28" s="28" t="str">
        <f>IF($D28&lt;&gt;"",IF($G28&lt;&gt;"",$D28-$G28-IF(COUNT(D$2:$D27),LOOKUP(MAX(D$2:$D27)+1,D$2:$D27),""),$D28-IF(COUNT(D$2:$D27),LOOKUP(MAX(D$2:$D27)+1,D$2:$D27),"")),"")</f>
        <v/>
      </c>
      <c r="F28" s="6" t="str">
        <f>IF($D28&lt;&gt;"",SUM($E$5:$E28),"")</f>
        <v/>
      </c>
      <c r="G28" s="35"/>
      <c r="H28" s="11"/>
    </row>
    <row r="29" spans="1:12" x14ac:dyDescent="0.15">
      <c r="A29" s="49"/>
      <c r="B29" s="45"/>
      <c r="C29" s="5">
        <v>25</v>
      </c>
      <c r="D29" s="35"/>
      <c r="E29" s="28" t="str">
        <f>IF($D29&lt;&gt;"",IF($G29&lt;&gt;"",$D29-$G29-IF(COUNT(D$2:$D28),LOOKUP(MAX(D$2:$D28)+1,D$2:$D28),""),$D29-IF(COUNT(D$2:$D28),LOOKUP(MAX(D$2:$D28)+1,D$2:$D28),"")),"")</f>
        <v/>
      </c>
      <c r="F29" s="6" t="str">
        <f>IF($D29&lt;&gt;"",SUM($E$5:$E29),"")</f>
        <v/>
      </c>
      <c r="G29" s="35"/>
      <c r="H29" s="11"/>
    </row>
    <row r="30" spans="1:12" x14ac:dyDescent="0.15">
      <c r="A30" s="49"/>
      <c r="B30" s="45"/>
      <c r="C30" s="5">
        <v>26</v>
      </c>
      <c r="D30" s="35"/>
      <c r="E30" s="28" t="str">
        <f>IF($D30&lt;&gt;"",IF($G30&lt;&gt;"",$D30-$G30-IF(COUNT(D$2:$D29),LOOKUP(MAX(D$2:$D29)+1,D$2:$D29),""),$D30-IF(COUNT(D$2:$D29),LOOKUP(MAX(D$2:$D29)+1,D$2:$D29),"")),"")</f>
        <v/>
      </c>
      <c r="F30" s="6" t="str">
        <f>IF($D30&lt;&gt;"",SUM($E$5:$E30),"")</f>
        <v/>
      </c>
      <c r="G30" s="35"/>
      <c r="H30" s="11"/>
    </row>
    <row r="31" spans="1:12" x14ac:dyDescent="0.15">
      <c r="A31" s="49"/>
      <c r="B31" s="45"/>
      <c r="C31" s="5">
        <v>27</v>
      </c>
      <c r="D31" s="35"/>
      <c r="E31" s="28" t="str">
        <f>IF($D31&lt;&gt;"",IF($G31&lt;&gt;"",$D31-$G31-IF(COUNT(D$2:$D30),LOOKUP(MAX(D$2:$D30)+1,D$2:$D30),""),$D31-IF(COUNT(D$2:$D30),LOOKUP(MAX(D$2:$D30)+1,D$2:$D30),"")),"")</f>
        <v/>
      </c>
      <c r="F31" s="6" t="str">
        <f>IF($D31&lt;&gt;"",SUM($E$5:$E31),"")</f>
        <v/>
      </c>
      <c r="G31" s="35"/>
      <c r="H31" s="11"/>
    </row>
    <row r="32" spans="1:12" x14ac:dyDescent="0.15">
      <c r="A32" s="49"/>
      <c r="B32" s="45"/>
      <c r="C32" s="5">
        <v>28</v>
      </c>
      <c r="D32" s="35"/>
      <c r="E32" s="28" t="str">
        <f>IF($D32&lt;&gt;"",IF($G32&lt;&gt;"",$D32-$G32-IF(COUNT(D$2:$D31),LOOKUP(MAX(D$2:$D31)+1,D$2:$D31),""),$D32-IF(COUNT(D$2:$D31),LOOKUP(MAX(D$2:$D31)+1,D$2:$D31),"")),"")</f>
        <v/>
      </c>
      <c r="F32" s="6" t="str">
        <f>IF($D32&lt;&gt;"",SUM($E$5:$E32),"")</f>
        <v/>
      </c>
      <c r="G32" s="35"/>
      <c r="H32" s="11"/>
      <c r="I32" s="14"/>
    </row>
    <row r="33" spans="1:9" x14ac:dyDescent="0.15">
      <c r="A33" s="49"/>
      <c r="B33" s="45"/>
      <c r="C33" s="5">
        <v>29</v>
      </c>
      <c r="D33" s="35"/>
      <c r="E33" s="28" t="str">
        <f>IF($D33&lt;&gt;"",IF($G33&lt;&gt;"",$D33-$G33-IF(COUNT(D$2:$D32),LOOKUP(MAX(D$2:$D32)+1,D$2:$D32),""),$D33-IF(COUNT(D$2:$D32),LOOKUP(MAX(D$2:$D32)+1,D$2:$D32),"")),"")</f>
        <v/>
      </c>
      <c r="F33" s="6" t="str">
        <f>IF($D33&lt;&gt;"",SUM($E$5:$E33),"")</f>
        <v/>
      </c>
      <c r="G33" s="35"/>
      <c r="H33" s="11"/>
      <c r="I33" s="14"/>
    </row>
    <row r="34" spans="1:9" x14ac:dyDescent="0.15">
      <c r="A34" s="50"/>
      <c r="B34" s="45"/>
      <c r="C34" s="5">
        <v>30</v>
      </c>
      <c r="D34" s="35"/>
      <c r="E34" s="28" t="str">
        <f>IF($D34&lt;&gt;"",IF($G34&lt;&gt;"",$D34-$G34-IF(COUNT(D$2:$D33),LOOKUP(MAX(D$2:$D33)+1,D$2:$D33),""),$D34-IF(COUNT(D$2:$D33),LOOKUP(MAX(D$2:$D33)+1,D$2:$D33),"")),"")</f>
        <v/>
      </c>
      <c r="F34" s="6" t="str">
        <f>IF($D34&lt;&gt;"",SUM($E$5:$E34),"")</f>
        <v/>
      </c>
      <c r="G34" s="35"/>
      <c r="H34" s="11"/>
    </row>
    <row r="35" spans="1:9" x14ac:dyDescent="0.15">
      <c r="A35" s="46" t="s">
        <v>5</v>
      </c>
      <c r="B35" s="47"/>
      <c r="C35" s="48"/>
      <c r="D35" s="26">
        <f>IF(COUNT(D$1:D$34),LOOKUP(MAX(D$1:D$34)+1,D$1:D$34),)</f>
        <v>0</v>
      </c>
      <c r="E35" s="31"/>
      <c r="F35" s="26">
        <f>IF(COUNT(F$5:F$34),LOOKUP(MAX(F$5:F$34)+1,F$5:F$34),)</f>
        <v>0</v>
      </c>
      <c r="G35" s="26">
        <f>SUM($G$5:$G$34)</f>
        <v>0</v>
      </c>
      <c r="H35" s="15"/>
    </row>
    <row r="36" spans="1:9" x14ac:dyDescent="0.15">
      <c r="E36" s="14"/>
      <c r="H36" s="13"/>
    </row>
  </sheetData>
  <sheetProtection sheet="1" objects="1" scenarios="1" formatColumns="0" selectLockedCells="1"/>
  <protectedRanges>
    <protectedRange sqref="G5:G34 D5:D34" name="範囲1"/>
  </protectedRanges>
  <mergeCells count="4">
    <mergeCell ref="A2:C2"/>
    <mergeCell ref="A5:A34"/>
    <mergeCell ref="B5:B34"/>
    <mergeCell ref="A35:C35"/>
  </mergeCells>
  <phoneticPr fontId="2"/>
  <pageMargins left="0.7" right="0.7" top="0.75" bottom="0.75" header="0.3" footer="0.3"/>
  <pageSetup paperSize="9"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D5" sqref="D5"/>
    </sheetView>
  </sheetViews>
  <sheetFormatPr defaultRowHeight="13.5" x14ac:dyDescent="0.15"/>
  <cols>
    <col min="1" max="1" width="5.5" bestFit="1" customWidth="1"/>
    <col min="2" max="2" width="3.375" bestFit="1" customWidth="1"/>
    <col min="3" max="3" width="3.5" bestFit="1" customWidth="1"/>
    <col min="4" max="4" width="11.25" style="1" customWidth="1"/>
    <col min="5" max="7" width="11.25" customWidth="1"/>
    <col min="8" max="8" width="11.25" style="1" customWidth="1"/>
  </cols>
  <sheetData>
    <row r="1" spans="1:8" s="2" customFormat="1" x14ac:dyDescent="0.15">
      <c r="A1" s="3" t="s">
        <v>0</v>
      </c>
      <c r="B1" s="3" t="s">
        <v>1</v>
      </c>
      <c r="C1" s="3" t="s">
        <v>2</v>
      </c>
      <c r="D1" s="4" t="s">
        <v>3</v>
      </c>
      <c r="E1" s="30"/>
      <c r="F1" s="3" t="s">
        <v>28</v>
      </c>
      <c r="G1" s="3" t="s">
        <v>7</v>
      </c>
      <c r="H1" s="4" t="s">
        <v>6</v>
      </c>
    </row>
    <row r="2" spans="1:8" x14ac:dyDescent="0.15">
      <c r="A2" s="45" t="s">
        <v>9</v>
      </c>
      <c r="B2" s="45"/>
      <c r="C2" s="45"/>
      <c r="D2" s="10">
        <f>'9月'!D35</f>
        <v>0</v>
      </c>
      <c r="E2" s="16"/>
      <c r="F2" s="10">
        <f>'9月'!F35</f>
        <v>0</v>
      </c>
      <c r="G2" s="10">
        <f>'9月'!G35</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5">
        <v>2016</v>
      </c>
      <c r="B5" s="45">
        <v>10</v>
      </c>
      <c r="C5" s="27">
        <v>1</v>
      </c>
      <c r="D5" s="36"/>
      <c r="E5" s="28" t="str">
        <f>IF($D5&lt;&gt;"",IF($G5&lt;&gt;"",$D5-$D$2-$G5,$D5-$D$2),"")</f>
        <v/>
      </c>
      <c r="F5" s="6" t="str">
        <f>IF($D5&lt;&gt;"",SUM($E$5:$E5),"")</f>
        <v/>
      </c>
      <c r="G5" s="36"/>
      <c r="H5" s="29"/>
    </row>
    <row r="6" spans="1:8" x14ac:dyDescent="0.15">
      <c r="A6" s="45"/>
      <c r="B6" s="45"/>
      <c r="C6" s="5">
        <v>2</v>
      </c>
      <c r="D6" s="35"/>
      <c r="E6" s="28" t="str">
        <f>IF($D6&lt;&gt;"",IF($G6&lt;&gt;"",$D6-$G6-IF(COUNT(D$2:$D5),LOOKUP(MAX(D$2:$D5)+1,D$2:$D5),""),$D6-IF(COUNT(D$2:$D5),LOOKUP(MAX(D$2:$D5)+1,D$2:$D5),"")),"")</f>
        <v/>
      </c>
      <c r="F6" s="6" t="str">
        <f>IF($D6&lt;&gt;"",SUM($E$5:$E6),"")</f>
        <v/>
      </c>
      <c r="G6" s="35"/>
      <c r="H6" s="11"/>
    </row>
    <row r="7" spans="1:8" x14ac:dyDescent="0.15">
      <c r="A7" s="45"/>
      <c r="B7" s="45"/>
      <c r="C7" s="5">
        <v>3</v>
      </c>
      <c r="D7" s="35"/>
      <c r="E7" s="28" t="str">
        <f>IF($D7&lt;&gt;"",IF($G7&lt;&gt;"",$D7-$G7-IF(COUNT(D$2:$D6),LOOKUP(MAX(D$2:$D6)+1,D$2:$D6),""),$D7-IF(COUNT(D$2:$D6),LOOKUP(MAX(D$2:$D6)+1,D$2:$D6),"")),"")</f>
        <v/>
      </c>
      <c r="F7" s="6" t="str">
        <f>IF($D7&lt;&gt;"",SUM($E$5:$E7),"")</f>
        <v/>
      </c>
      <c r="G7" s="35"/>
      <c r="H7" s="11"/>
    </row>
    <row r="8" spans="1:8" x14ac:dyDescent="0.15">
      <c r="A8" s="45"/>
      <c r="B8" s="45"/>
      <c r="C8" s="5">
        <v>4</v>
      </c>
      <c r="D8" s="35"/>
      <c r="E8" s="28" t="str">
        <f>IF($D8&lt;&gt;"",IF($G8&lt;&gt;"",$D8-$G8-IF(COUNT(D$2:$D7),LOOKUP(MAX(D$2:$D7)+1,D$2:$D7),""),$D8-IF(COUNT(D$2:$D7),LOOKUP(MAX(D$2:$D7)+1,D$2:$D7),"")),"")</f>
        <v/>
      </c>
      <c r="F8" s="6" t="str">
        <f>IF($D8&lt;&gt;"",SUM($E$5:$E8),"")</f>
        <v/>
      </c>
      <c r="G8" s="35"/>
      <c r="H8" s="11"/>
    </row>
    <row r="9" spans="1:8" x14ac:dyDescent="0.15">
      <c r="A9" s="45"/>
      <c r="B9" s="45"/>
      <c r="C9" s="5">
        <v>5</v>
      </c>
      <c r="D9" s="35"/>
      <c r="E9" s="28" t="str">
        <f>IF($D9&lt;&gt;"",IF($G9&lt;&gt;"",$D9-$G9-IF(COUNT(D$2:$D8),LOOKUP(MAX(D$2:$D8)+1,D$2:$D8),""),$D9-IF(COUNT(D$2:$D8),LOOKUP(MAX(D$2:$D8)+1,D$2:$D8),"")),"")</f>
        <v/>
      </c>
      <c r="F9" s="6" t="str">
        <f>IF($D9&lt;&gt;"",SUM($E$5:$E9),"")</f>
        <v/>
      </c>
      <c r="G9" s="35"/>
      <c r="H9" s="11"/>
    </row>
    <row r="10" spans="1:8" x14ac:dyDescent="0.15">
      <c r="A10" s="45"/>
      <c r="B10" s="45"/>
      <c r="C10" s="5">
        <v>6</v>
      </c>
      <c r="D10" s="35"/>
      <c r="E10" s="28" t="str">
        <f>IF($D10&lt;&gt;"",IF($G10&lt;&gt;"",$D10-$G10-IF(COUNT(D$2:$D9),LOOKUP(MAX(D$2:$D9)+1,D$2:$D9),""),$D10-IF(COUNT(D$2:$D9),LOOKUP(MAX(D$2:$D9)+1,D$2:$D9),"")),"")</f>
        <v/>
      </c>
      <c r="F10" s="6" t="str">
        <f>IF($D10&lt;&gt;"",SUM($E$5:$E10),"")</f>
        <v/>
      </c>
      <c r="G10" s="35"/>
      <c r="H10" s="11"/>
    </row>
    <row r="11" spans="1:8" x14ac:dyDescent="0.15">
      <c r="A11" s="45"/>
      <c r="B11" s="45"/>
      <c r="C11" s="5">
        <v>7</v>
      </c>
      <c r="D11" s="35"/>
      <c r="E11" s="28" t="str">
        <f>IF($D11&lt;&gt;"",IF($G11&lt;&gt;"",$D11-$G11-IF(COUNT(D$2:$D10),LOOKUP(MAX(D$2:$D10)+1,D$2:$D10),""),$D11-IF(COUNT(D$2:$D10),LOOKUP(MAX(D$2:$D10)+1,D$2:$D10),"")),"")</f>
        <v/>
      </c>
      <c r="F11" s="6" t="str">
        <f>IF($D11&lt;&gt;"",SUM($E$5:$E11),"")</f>
        <v/>
      </c>
      <c r="G11" s="35"/>
      <c r="H11" s="11"/>
    </row>
    <row r="12" spans="1:8" x14ac:dyDescent="0.15">
      <c r="A12" s="45"/>
      <c r="B12" s="45"/>
      <c r="C12" s="5">
        <v>8</v>
      </c>
      <c r="D12" s="35"/>
      <c r="E12" s="28" t="str">
        <f>IF($D12&lt;&gt;"",IF($G12&lt;&gt;"",$D12-$G12-IF(COUNT(D$2:$D11),LOOKUP(MAX(D$2:$D11)+1,D$2:$D11),""),$D12-IF(COUNT(D$2:$D11),LOOKUP(MAX(D$2:$D11)+1,D$2:$D11),"")),"")</f>
        <v/>
      </c>
      <c r="F12" s="6" t="str">
        <f>IF($D12&lt;&gt;"",SUM($E$5:$E12),"")</f>
        <v/>
      </c>
      <c r="G12" s="35"/>
      <c r="H12" s="11"/>
    </row>
    <row r="13" spans="1:8" s="2" customFormat="1" x14ac:dyDescent="0.15">
      <c r="A13" s="45"/>
      <c r="B13" s="45"/>
      <c r="C13" s="5">
        <v>9</v>
      </c>
      <c r="D13" s="35"/>
      <c r="E13" s="28" t="str">
        <f>IF($D13&lt;&gt;"",IF($G13&lt;&gt;"",$D13-$G13-IF(COUNT(D$2:$D12),LOOKUP(MAX(D$2:$D12)+1,D$2:$D12),""),$D13-IF(COUNT(D$2:$D12),LOOKUP(MAX(D$2:$D12)+1,D$2:$D12),"")),"")</f>
        <v/>
      </c>
      <c r="F13" s="6" t="str">
        <f>IF($D13&lt;&gt;"",SUM($E$5:$E13),"")</f>
        <v/>
      </c>
      <c r="G13" s="35"/>
      <c r="H13" s="11"/>
    </row>
    <row r="14" spans="1:8" x14ac:dyDescent="0.15">
      <c r="A14" s="45"/>
      <c r="B14" s="45"/>
      <c r="C14" s="5">
        <v>10</v>
      </c>
      <c r="D14" s="35"/>
      <c r="E14" s="28" t="str">
        <f>IF($D14&lt;&gt;"",IF($G14&lt;&gt;"",$D14-$G14-IF(COUNT(D$2:$D13),LOOKUP(MAX(D$2:$D13)+1,D$2:$D13),""),$D14-IF(COUNT(D$2:$D13),LOOKUP(MAX(D$2:$D13)+1,D$2:$D13),"")),"")</f>
        <v/>
      </c>
      <c r="F14" s="6" t="str">
        <f>IF($D14&lt;&gt;"",SUM($E$5:$E14),"")</f>
        <v/>
      </c>
      <c r="G14" s="35"/>
      <c r="H14" s="11"/>
    </row>
    <row r="15" spans="1:8" x14ac:dyDescent="0.15">
      <c r="A15" s="45"/>
      <c r="B15" s="45"/>
      <c r="C15" s="5">
        <v>11</v>
      </c>
      <c r="D15" s="35"/>
      <c r="E15" s="28" t="str">
        <f>IF($D15&lt;&gt;"",IF($G15&lt;&gt;"",$D15-$G15-IF(COUNT(D$2:$D14),LOOKUP(MAX(D$2:$D14)+1,D$2:$D14),""),$D15-IF(COUNT(D$2:$D14),LOOKUP(MAX(D$2:$D14)+1,D$2:$D14),"")),"")</f>
        <v/>
      </c>
      <c r="F15" s="6" t="str">
        <f>IF($D15&lt;&gt;"",SUM($E$5:$E15),"")</f>
        <v/>
      </c>
      <c r="G15" s="35"/>
      <c r="H15" s="11"/>
    </row>
    <row r="16" spans="1:8" x14ac:dyDescent="0.15">
      <c r="A16" s="45"/>
      <c r="B16" s="45"/>
      <c r="C16" s="5">
        <v>12</v>
      </c>
      <c r="D16" s="35"/>
      <c r="E16" s="28" t="str">
        <f>IF($D16&lt;&gt;"",IF($G16&lt;&gt;"",$D16-$G16-IF(COUNT(D$2:$D15),LOOKUP(MAX(D$2:$D15)+1,D$2:$D15),""),$D16-IF(COUNT(D$2:$D15),LOOKUP(MAX(D$2:$D15)+1,D$2:$D15),"")),"")</f>
        <v/>
      </c>
      <c r="F16" s="6" t="str">
        <f>IF($D16&lt;&gt;"",SUM($E$5:$E16),"")</f>
        <v/>
      </c>
      <c r="G16" s="35"/>
      <c r="H16" s="12"/>
    </row>
    <row r="17" spans="1:12" x14ac:dyDescent="0.15">
      <c r="A17" s="45"/>
      <c r="B17" s="45"/>
      <c r="C17" s="5">
        <v>13</v>
      </c>
      <c r="D17" s="35"/>
      <c r="E17" s="28" t="str">
        <f>IF($D17&lt;&gt;"",IF($G17&lt;&gt;"",$D17-$G17-IF(COUNT(D$2:$D16),LOOKUP(MAX(D$2:$D16)+1,D$2:$D16),""),$D17-IF(COUNT(D$2:$D16),LOOKUP(MAX(D$2:$D16)+1,D$2:$D16),"")),"")</f>
        <v/>
      </c>
      <c r="F17" s="6" t="str">
        <f>IF($D17&lt;&gt;"",SUM($E$5:$E17),"")</f>
        <v/>
      </c>
      <c r="G17" s="35"/>
      <c r="H17" s="11"/>
    </row>
    <row r="18" spans="1:12" x14ac:dyDescent="0.15">
      <c r="A18" s="45"/>
      <c r="B18" s="45"/>
      <c r="C18" s="5">
        <v>14</v>
      </c>
      <c r="D18" s="35"/>
      <c r="E18" s="28" t="str">
        <f>IF($D18&lt;&gt;"",IF($G18&lt;&gt;"",$D18-$G18-IF(COUNT(D$2:$D17),LOOKUP(MAX(D$2:$D17)+1,D$2:$D17),""),$D18-IF(COUNT(D$2:$D17),LOOKUP(MAX(D$2:$D17)+1,D$2:$D17),"")),"")</f>
        <v/>
      </c>
      <c r="F18" s="6" t="str">
        <f>IF($D18&lt;&gt;"",SUM($E$5:$E18),"")</f>
        <v/>
      </c>
      <c r="G18" s="35"/>
      <c r="H18" s="11"/>
    </row>
    <row r="19" spans="1:12" x14ac:dyDescent="0.15">
      <c r="A19" s="45"/>
      <c r="B19" s="45"/>
      <c r="C19" s="5">
        <v>15</v>
      </c>
      <c r="D19" s="35"/>
      <c r="E19" s="28" t="str">
        <f>IF($D19&lt;&gt;"",IF($G19&lt;&gt;"",$D19-$G19-IF(COUNT(D$2:$D18),LOOKUP(MAX(D$2:$D18)+1,D$2:$D18),""),$D19-IF(COUNT(D$2:$D18),LOOKUP(MAX(D$2:$D18)+1,D$2:$D18),"")),"")</f>
        <v/>
      </c>
      <c r="F19" s="6" t="str">
        <f>IF($D19&lt;&gt;"",SUM($E$5:$E19),"")</f>
        <v/>
      </c>
      <c r="G19" s="35"/>
      <c r="H19" s="11"/>
    </row>
    <row r="20" spans="1:12" x14ac:dyDescent="0.15">
      <c r="A20" s="45"/>
      <c r="B20" s="45"/>
      <c r="C20" s="5">
        <v>16</v>
      </c>
      <c r="D20" s="35"/>
      <c r="E20" s="28" t="str">
        <f>IF($D20&lt;&gt;"",IF($G20&lt;&gt;"",$D20-$G20-IF(COUNT(D$2:$D19),LOOKUP(MAX(D$2:$D19)+1,D$2:$D19),""),$D20-IF(COUNT(D$2:$D19),LOOKUP(MAX(D$2:$D19)+1,D$2:$D19),"")),"")</f>
        <v/>
      </c>
      <c r="F20" s="6" t="str">
        <f>IF($D20&lt;&gt;"",SUM($E$5:$E20),"")</f>
        <v/>
      </c>
      <c r="G20" s="35"/>
      <c r="H20" s="11"/>
      <c r="L20" s="7"/>
    </row>
    <row r="21" spans="1:12" x14ac:dyDescent="0.15">
      <c r="A21" s="45"/>
      <c r="B21" s="45"/>
      <c r="C21" s="5">
        <v>17</v>
      </c>
      <c r="D21" s="35"/>
      <c r="E21" s="28" t="str">
        <f>IF($D21&lt;&gt;"",IF($G21&lt;&gt;"",$D21-$G21-IF(COUNT(D$2:$D20),LOOKUP(MAX(D$2:$D20)+1,D$2:$D20),""),$D21-IF(COUNT(D$2:$D20),LOOKUP(MAX(D$2:$D20)+1,D$2:$D20),"")),"")</f>
        <v/>
      </c>
      <c r="F21" s="6" t="str">
        <f>IF($D21&lt;&gt;"",SUM($E$5:$E21),"")</f>
        <v/>
      </c>
      <c r="G21" s="35"/>
      <c r="H21" s="11"/>
    </row>
    <row r="22" spans="1:12" x14ac:dyDescent="0.15">
      <c r="A22" s="45"/>
      <c r="B22" s="45"/>
      <c r="C22" s="5">
        <v>18</v>
      </c>
      <c r="D22" s="35"/>
      <c r="E22" s="28" t="str">
        <f>IF($D22&lt;&gt;"",IF($G22&lt;&gt;"",$D22-$G22-IF(COUNT(D$2:$D21),LOOKUP(MAX(D$2:$D21)+1,D$2:$D21),""),$D22-IF(COUNT(D$2:$D21),LOOKUP(MAX(D$2:$D21)+1,D$2:$D21),"")),"")</f>
        <v/>
      </c>
      <c r="F22" s="6" t="str">
        <f>IF($D22&lt;&gt;"",SUM($E$5:$E22),"")</f>
        <v/>
      </c>
      <c r="G22" s="35"/>
      <c r="H22" s="11"/>
    </row>
    <row r="23" spans="1:12" x14ac:dyDescent="0.15">
      <c r="A23" s="45"/>
      <c r="B23" s="45"/>
      <c r="C23" s="5">
        <v>19</v>
      </c>
      <c r="D23" s="35"/>
      <c r="E23" s="28" t="str">
        <f>IF($D23&lt;&gt;"",IF($G23&lt;&gt;"",$D23-$G23-IF(COUNT(D$2:$D22),LOOKUP(MAX(D$2:$D22)+1,D$2:$D22),""),$D23-IF(COUNT(D$2:$D22),LOOKUP(MAX(D$2:$D22)+1,D$2:$D22),"")),"")</f>
        <v/>
      </c>
      <c r="F23" s="6" t="str">
        <f>IF($D23&lt;&gt;"",SUM($E$5:$E23),"")</f>
        <v/>
      </c>
      <c r="G23" s="35"/>
      <c r="H23" s="11"/>
    </row>
    <row r="24" spans="1:12" x14ac:dyDescent="0.15">
      <c r="A24" s="45"/>
      <c r="B24" s="45"/>
      <c r="C24" s="5">
        <v>20</v>
      </c>
      <c r="D24" s="35"/>
      <c r="E24" s="28" t="str">
        <f>IF($D24&lt;&gt;"",IF($G24&lt;&gt;"",$D24-$G24-IF(COUNT(D$2:$D23),LOOKUP(MAX(D$2:$D23)+1,D$2:$D23),""),$D24-IF(COUNT(D$2:$D23),LOOKUP(MAX(D$2:$D23)+1,D$2:$D23),"")),"")</f>
        <v/>
      </c>
      <c r="F24" s="6" t="str">
        <f>IF($D24&lt;&gt;"",SUM($E$5:$E24),"")</f>
        <v/>
      </c>
      <c r="G24" s="35"/>
      <c r="H24" s="11"/>
    </row>
    <row r="25" spans="1:12" x14ac:dyDescent="0.15">
      <c r="A25" s="45"/>
      <c r="B25" s="45"/>
      <c r="C25" s="5">
        <v>21</v>
      </c>
      <c r="D25" s="35"/>
      <c r="E25" s="28" t="str">
        <f>IF($D25&lt;&gt;"",IF($G25&lt;&gt;"",$D25-$G25-IF(COUNT(D$2:$D24),LOOKUP(MAX(D$2:$D24)+1,D$2:$D24),""),$D25-IF(COUNT(D$2:$D24),LOOKUP(MAX(D$2:$D24)+1,D$2:$D24),"")),"")</f>
        <v/>
      </c>
      <c r="F25" s="6" t="str">
        <f>IF($D25&lt;&gt;"",SUM($E$5:$E25),"")</f>
        <v/>
      </c>
      <c r="G25" s="35"/>
      <c r="H25" s="11"/>
    </row>
    <row r="26" spans="1:12" x14ac:dyDescent="0.15">
      <c r="A26" s="45"/>
      <c r="B26" s="45"/>
      <c r="C26" s="5">
        <v>22</v>
      </c>
      <c r="D26" s="35"/>
      <c r="E26" s="28" t="str">
        <f>IF($D26&lt;&gt;"",IF($G26&lt;&gt;"",$D26-$G26-IF(COUNT(D$2:$D25),LOOKUP(MAX(D$2:$D25)+1,D$2:$D25),""),$D26-IF(COUNT(D$2:$D25),LOOKUP(MAX(D$2:$D25)+1,D$2:$D25),"")),"")</f>
        <v/>
      </c>
      <c r="F26" s="6" t="str">
        <f>IF($D26&lt;&gt;"",SUM($E$5:$E26),"")</f>
        <v/>
      </c>
      <c r="G26" s="35"/>
      <c r="H26" s="11"/>
    </row>
    <row r="27" spans="1:12" x14ac:dyDescent="0.15">
      <c r="A27" s="45"/>
      <c r="B27" s="45"/>
      <c r="C27" s="5">
        <v>23</v>
      </c>
      <c r="D27" s="35"/>
      <c r="E27" s="28" t="str">
        <f>IF($D27&lt;&gt;"",IF($G27&lt;&gt;"",$D27-$G27-IF(COUNT(D$2:$D26),LOOKUP(MAX(D$2:$D26)+1,D$2:$D26),""),$D27-IF(COUNT(D$2:$D26),LOOKUP(MAX(D$2:$D26)+1,D$2:$D26),"")),"")</f>
        <v/>
      </c>
      <c r="F27" s="6" t="str">
        <f>IF($D27&lt;&gt;"",SUM($E$5:$E27),"")</f>
        <v/>
      </c>
      <c r="G27" s="35"/>
      <c r="H27" s="11"/>
    </row>
    <row r="28" spans="1:12" x14ac:dyDescent="0.15">
      <c r="A28" s="45"/>
      <c r="B28" s="45"/>
      <c r="C28" s="5">
        <v>24</v>
      </c>
      <c r="D28" s="35"/>
      <c r="E28" s="28" t="str">
        <f>IF($D28&lt;&gt;"",IF($G28&lt;&gt;"",$D28-$G28-IF(COUNT(D$2:$D27),LOOKUP(MAX(D$2:$D27)+1,D$2:$D27),""),$D28-IF(COUNT(D$2:$D27),LOOKUP(MAX(D$2:$D27)+1,D$2:$D27),"")),"")</f>
        <v/>
      </c>
      <c r="F28" s="6" t="str">
        <f>IF($D28&lt;&gt;"",SUM($E$5:$E28),"")</f>
        <v/>
      </c>
      <c r="G28" s="35"/>
      <c r="H28" s="11"/>
    </row>
    <row r="29" spans="1:12" x14ac:dyDescent="0.15">
      <c r="A29" s="45"/>
      <c r="B29" s="45"/>
      <c r="C29" s="5">
        <v>25</v>
      </c>
      <c r="D29" s="35"/>
      <c r="E29" s="28" t="str">
        <f>IF($D29&lt;&gt;"",IF($G29&lt;&gt;"",$D29-$G29-IF(COUNT(D$2:$D28),LOOKUP(MAX(D$2:$D28)+1,D$2:$D28),""),$D29-IF(COUNT(D$2:$D28),LOOKUP(MAX(D$2:$D28)+1,D$2:$D28),"")),"")</f>
        <v/>
      </c>
      <c r="F29" s="6" t="str">
        <f>IF($D29&lt;&gt;"",SUM($E$5:$E29),"")</f>
        <v/>
      </c>
      <c r="G29" s="35"/>
      <c r="H29" s="11"/>
    </row>
    <row r="30" spans="1:12" x14ac:dyDescent="0.15">
      <c r="A30" s="45"/>
      <c r="B30" s="45"/>
      <c r="C30" s="5">
        <v>26</v>
      </c>
      <c r="D30" s="35"/>
      <c r="E30" s="28" t="str">
        <f>IF($D30&lt;&gt;"",IF($G30&lt;&gt;"",$D30-$G30-IF(COUNT(D$2:$D29),LOOKUP(MAX(D$2:$D29)+1,D$2:$D29),""),$D30-IF(COUNT(D$2:$D29),LOOKUP(MAX(D$2:$D29)+1,D$2:$D29),"")),"")</f>
        <v/>
      </c>
      <c r="F30" s="6" t="str">
        <f>IF($D30&lt;&gt;"",SUM($E$5:$E30),"")</f>
        <v/>
      </c>
      <c r="G30" s="35"/>
      <c r="H30" s="11"/>
    </row>
    <row r="31" spans="1:12" x14ac:dyDescent="0.15">
      <c r="A31" s="45"/>
      <c r="B31" s="45"/>
      <c r="C31" s="5">
        <v>27</v>
      </c>
      <c r="D31" s="35"/>
      <c r="E31" s="28" t="str">
        <f>IF($D31&lt;&gt;"",IF($G31&lt;&gt;"",$D31-$G31-IF(COUNT(D$2:$D30),LOOKUP(MAX(D$2:$D30)+1,D$2:$D30),""),$D31-IF(COUNT(D$2:$D30),LOOKUP(MAX(D$2:$D30)+1,D$2:$D30),"")),"")</f>
        <v/>
      </c>
      <c r="F31" s="6" t="str">
        <f>IF($D31&lt;&gt;"",SUM($E$5:$E31),"")</f>
        <v/>
      </c>
      <c r="G31" s="35"/>
      <c r="H31" s="11"/>
    </row>
    <row r="32" spans="1:12" x14ac:dyDescent="0.15">
      <c r="A32" s="45"/>
      <c r="B32" s="45"/>
      <c r="C32" s="5">
        <v>28</v>
      </c>
      <c r="D32" s="35"/>
      <c r="E32" s="28" t="str">
        <f>IF($D32&lt;&gt;"",IF($G32&lt;&gt;"",$D32-$G32-IF(COUNT(D$2:$D31),LOOKUP(MAX(D$2:$D31)+1,D$2:$D31),""),$D32-IF(COUNT(D$2:$D31),LOOKUP(MAX(D$2:$D31)+1,D$2:$D31),"")),"")</f>
        <v/>
      </c>
      <c r="F32" s="6" t="str">
        <f>IF($D32&lt;&gt;"",SUM($E$5:$E32),"")</f>
        <v/>
      </c>
      <c r="G32" s="35"/>
      <c r="H32" s="11"/>
      <c r="I32" s="14"/>
    </row>
    <row r="33" spans="1:9" x14ac:dyDescent="0.15">
      <c r="A33" s="45"/>
      <c r="B33" s="45"/>
      <c r="C33" s="5">
        <v>29</v>
      </c>
      <c r="D33" s="35"/>
      <c r="E33" s="28" t="str">
        <f>IF($D33&lt;&gt;"",IF($G33&lt;&gt;"",$D33-$G33-IF(COUNT(D$2:$D32),LOOKUP(MAX(D$2:$D32)+1,D$2:$D32),""),$D33-IF(COUNT(D$2:$D32),LOOKUP(MAX(D$2:$D32)+1,D$2:$D32),"")),"")</f>
        <v/>
      </c>
      <c r="F33" s="6" t="str">
        <f>IF($D33&lt;&gt;"",SUM($E$5:$E33),"")</f>
        <v/>
      </c>
      <c r="G33" s="35"/>
      <c r="H33" s="11"/>
      <c r="I33" s="14"/>
    </row>
    <row r="34" spans="1:9" x14ac:dyDescent="0.15">
      <c r="A34" s="45"/>
      <c r="B34" s="45"/>
      <c r="C34" s="5">
        <v>30</v>
      </c>
      <c r="D34" s="35"/>
      <c r="E34" s="28" t="str">
        <f>IF($D34&lt;&gt;"",IF($G34&lt;&gt;"",$D34-$G34-IF(COUNT(D$2:$D33),LOOKUP(MAX(D$2:$D33)+1,D$2:$D33),""),$D34-IF(COUNT(D$2:$D33),LOOKUP(MAX(D$2:$D33)+1,D$2:$D33),"")),"")</f>
        <v/>
      </c>
      <c r="F34" s="6" t="str">
        <f>IF($D34&lt;&gt;"",SUM($E$5:$E34),"")</f>
        <v/>
      </c>
      <c r="G34" s="35"/>
      <c r="H34" s="11"/>
    </row>
    <row r="35" spans="1:9" x14ac:dyDescent="0.15">
      <c r="A35" s="45"/>
      <c r="B35" s="45"/>
      <c r="C35" s="5">
        <v>31</v>
      </c>
      <c r="D35" s="35"/>
      <c r="E35" s="28" t="str">
        <f>IF($D35&lt;&gt;"",IF($G35&lt;&gt;"",$D35-$G35-IF(COUNT(D$2:$D34),LOOKUP(MAX(D$2:$D34)+1,D$2:$D34),""),$D35-IF(COUNT(D$2:$D34),LOOKUP(MAX(D$2:$D34)+1,D$2:$D34),"")),"")</f>
        <v/>
      </c>
      <c r="F35" s="6"/>
      <c r="G35" s="35"/>
      <c r="H35" s="11"/>
    </row>
    <row r="36" spans="1:9" x14ac:dyDescent="0.15">
      <c r="A36" s="46" t="s">
        <v>5</v>
      </c>
      <c r="B36" s="47"/>
      <c r="C36" s="48"/>
      <c r="D36" s="26">
        <f>IF(COUNT(D$1:D$35),LOOKUP(MAX(D$1:D$35)+1,D$1:D$35),)</f>
        <v>0</v>
      </c>
      <c r="E36" s="31"/>
      <c r="F36" s="26">
        <f>IF(COUNT(F$5:F$35),LOOKUP(MAX(F$5:F$35)+1,F$5:F$35),)</f>
        <v>0</v>
      </c>
      <c r="G36" s="26">
        <f>SUM($G$5:$G$35)</f>
        <v>0</v>
      </c>
      <c r="H36" s="15"/>
    </row>
    <row r="37" spans="1:9" x14ac:dyDescent="0.15">
      <c r="E37" s="14"/>
      <c r="H37" s="13"/>
    </row>
  </sheetData>
  <sheetProtection sheet="1" objects="1" scenarios="1" formatColumns="0" selectLockedCells="1"/>
  <protectedRanges>
    <protectedRange sqref="G5:G34 D5:D34" name="範囲1"/>
    <protectedRange sqref="G35 D35" name="範囲1_1"/>
  </protectedRanges>
  <mergeCells count="4">
    <mergeCell ref="A2:C2"/>
    <mergeCell ref="A36:C36"/>
    <mergeCell ref="A5:A35"/>
    <mergeCell ref="B5:B35"/>
  </mergeCells>
  <phoneticPr fontId="2"/>
  <pageMargins left="0.7" right="0.7"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D5" sqref="D5"/>
    </sheetView>
  </sheetViews>
  <sheetFormatPr defaultRowHeight="13.5" x14ac:dyDescent="0.15"/>
  <cols>
    <col min="1" max="1" width="5.5" bestFit="1" customWidth="1"/>
    <col min="2" max="2" width="3.375" bestFit="1" customWidth="1"/>
    <col min="3" max="3" width="3.5" bestFit="1" customWidth="1"/>
    <col min="4" max="4" width="11.25" style="1" customWidth="1"/>
    <col min="5" max="7" width="11.25" customWidth="1"/>
    <col min="8" max="8" width="11.25" style="1" customWidth="1"/>
  </cols>
  <sheetData>
    <row r="1" spans="1:8" s="2" customFormat="1" x14ac:dyDescent="0.15">
      <c r="A1" s="3" t="s">
        <v>0</v>
      </c>
      <c r="B1" s="3" t="s">
        <v>1</v>
      </c>
      <c r="C1" s="3" t="s">
        <v>2</v>
      </c>
      <c r="D1" s="4" t="s">
        <v>3</v>
      </c>
      <c r="E1" s="30"/>
      <c r="F1" s="3" t="s">
        <v>28</v>
      </c>
      <c r="G1" s="3" t="s">
        <v>7</v>
      </c>
      <c r="H1" s="4" t="s">
        <v>6</v>
      </c>
    </row>
    <row r="2" spans="1:8" x14ac:dyDescent="0.15">
      <c r="A2" s="45" t="s">
        <v>9</v>
      </c>
      <c r="B2" s="45"/>
      <c r="C2" s="45"/>
      <c r="D2" s="10">
        <f>'10月'!D36</f>
        <v>0</v>
      </c>
      <c r="E2" s="16"/>
      <c r="F2" s="10">
        <f>'10月'!F36</f>
        <v>0</v>
      </c>
      <c r="G2" s="10">
        <f>'10月'!G36</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9">
        <v>2016</v>
      </c>
      <c r="B5" s="50">
        <v>11</v>
      </c>
      <c r="C5" s="27">
        <v>1</v>
      </c>
      <c r="D5" s="36"/>
      <c r="E5" s="28" t="str">
        <f>IF($D5&lt;&gt;"",IF($G5&lt;&gt;"",$D5-$D$2-$G5,$D5-$D$2),"")</f>
        <v/>
      </c>
      <c r="F5" s="6" t="str">
        <f>IF($D5&lt;&gt;"",SUM($E$5:$E5),"")</f>
        <v/>
      </c>
      <c r="G5" s="36"/>
      <c r="H5" s="29"/>
    </row>
    <row r="6" spans="1:8" x14ac:dyDescent="0.15">
      <c r="A6" s="49"/>
      <c r="B6" s="45"/>
      <c r="C6" s="5">
        <v>2</v>
      </c>
      <c r="D6" s="35"/>
      <c r="E6" s="28" t="str">
        <f>IF($D6&lt;&gt;"",IF($G6&lt;&gt;"",$D6-$G6-IF(COUNT(D$2:$D5),LOOKUP(MAX(D$2:$D5)+1,D$2:$D5),""),$D6-IF(COUNT(D$2:$D5),LOOKUP(MAX(D$2:$D5)+1,D$2:$D5),"")),"")</f>
        <v/>
      </c>
      <c r="F6" s="6" t="str">
        <f>IF($D6&lt;&gt;"",SUM($E$5:$E6),"")</f>
        <v/>
      </c>
      <c r="G6" s="35"/>
      <c r="H6" s="11"/>
    </row>
    <row r="7" spans="1:8" x14ac:dyDescent="0.15">
      <c r="A7" s="49"/>
      <c r="B7" s="45"/>
      <c r="C7" s="5">
        <v>3</v>
      </c>
      <c r="D7" s="35"/>
      <c r="E7" s="28" t="str">
        <f>IF($D7&lt;&gt;"",IF($G7&lt;&gt;"",$D7-$G7-IF(COUNT(D$2:$D6),LOOKUP(MAX(D$2:$D6)+1,D$2:$D6),""),$D7-IF(COUNT(D$2:$D6),LOOKUP(MAX(D$2:$D6)+1,D$2:$D6),"")),"")</f>
        <v/>
      </c>
      <c r="F7" s="6" t="str">
        <f>IF($D7&lt;&gt;"",SUM($E$5:$E7),"")</f>
        <v/>
      </c>
      <c r="G7" s="35"/>
      <c r="H7" s="11"/>
    </row>
    <row r="8" spans="1:8" x14ac:dyDescent="0.15">
      <c r="A8" s="49"/>
      <c r="B8" s="45"/>
      <c r="C8" s="5">
        <v>4</v>
      </c>
      <c r="D8" s="35"/>
      <c r="E8" s="28" t="str">
        <f>IF($D8&lt;&gt;"",IF($G8&lt;&gt;"",$D8-$G8-IF(COUNT(D$2:$D7),LOOKUP(MAX(D$2:$D7)+1,D$2:$D7),""),$D8-IF(COUNT(D$2:$D7),LOOKUP(MAX(D$2:$D7)+1,D$2:$D7),"")),"")</f>
        <v/>
      </c>
      <c r="F8" s="6" t="str">
        <f>IF($D8&lt;&gt;"",SUM($E$5:$E8),"")</f>
        <v/>
      </c>
      <c r="G8" s="35"/>
      <c r="H8" s="11"/>
    </row>
    <row r="9" spans="1:8" x14ac:dyDescent="0.15">
      <c r="A9" s="49"/>
      <c r="B9" s="45"/>
      <c r="C9" s="5">
        <v>5</v>
      </c>
      <c r="D9" s="35"/>
      <c r="E9" s="28" t="str">
        <f>IF($D9&lt;&gt;"",IF($G9&lt;&gt;"",$D9-$G9-IF(COUNT(D$2:$D8),LOOKUP(MAX(D$2:$D8)+1,D$2:$D8),""),$D9-IF(COUNT(D$2:$D8),LOOKUP(MAX(D$2:$D8)+1,D$2:$D8),"")),"")</f>
        <v/>
      </c>
      <c r="F9" s="6" t="str">
        <f>IF($D9&lt;&gt;"",SUM($E$5:$E9),"")</f>
        <v/>
      </c>
      <c r="G9" s="35"/>
      <c r="H9" s="11"/>
    </row>
    <row r="10" spans="1:8" x14ac:dyDescent="0.15">
      <c r="A10" s="49"/>
      <c r="B10" s="45"/>
      <c r="C10" s="5">
        <v>6</v>
      </c>
      <c r="D10" s="35"/>
      <c r="E10" s="28" t="str">
        <f>IF($D10&lt;&gt;"",IF($G10&lt;&gt;"",$D10-$G10-IF(COUNT(D$2:$D9),LOOKUP(MAX(D$2:$D9)+1,D$2:$D9),""),$D10-IF(COUNT(D$2:$D9),LOOKUP(MAX(D$2:$D9)+1,D$2:$D9),"")),"")</f>
        <v/>
      </c>
      <c r="F10" s="6" t="str">
        <f>IF($D10&lt;&gt;"",SUM($E$5:$E10),"")</f>
        <v/>
      </c>
      <c r="G10" s="35"/>
      <c r="H10" s="11"/>
    </row>
    <row r="11" spans="1:8" x14ac:dyDescent="0.15">
      <c r="A11" s="49"/>
      <c r="B11" s="45"/>
      <c r="C11" s="5">
        <v>7</v>
      </c>
      <c r="D11" s="35"/>
      <c r="E11" s="28" t="str">
        <f>IF($D11&lt;&gt;"",IF($G11&lt;&gt;"",$D11-$G11-IF(COUNT(D$2:$D10),LOOKUP(MAX(D$2:$D10)+1,D$2:$D10),""),$D11-IF(COUNT(D$2:$D10),LOOKUP(MAX(D$2:$D10)+1,D$2:$D10),"")),"")</f>
        <v/>
      </c>
      <c r="F11" s="6" t="str">
        <f>IF($D11&lt;&gt;"",SUM($E$5:$E11),"")</f>
        <v/>
      </c>
      <c r="G11" s="35"/>
      <c r="H11" s="11"/>
    </row>
    <row r="12" spans="1:8" x14ac:dyDescent="0.15">
      <c r="A12" s="49"/>
      <c r="B12" s="45"/>
      <c r="C12" s="5">
        <v>8</v>
      </c>
      <c r="D12" s="35"/>
      <c r="E12" s="28" t="str">
        <f>IF($D12&lt;&gt;"",IF($G12&lt;&gt;"",$D12-$G12-IF(COUNT(D$2:$D11),LOOKUP(MAX(D$2:$D11)+1,D$2:$D11),""),$D12-IF(COUNT(D$2:$D11),LOOKUP(MAX(D$2:$D11)+1,D$2:$D11),"")),"")</f>
        <v/>
      </c>
      <c r="F12" s="6" t="str">
        <f>IF($D12&lt;&gt;"",SUM($E$5:$E12),"")</f>
        <v/>
      </c>
      <c r="G12" s="35"/>
      <c r="H12" s="11"/>
    </row>
    <row r="13" spans="1:8" s="2" customFormat="1" x14ac:dyDescent="0.15">
      <c r="A13" s="49"/>
      <c r="B13" s="45"/>
      <c r="C13" s="5">
        <v>9</v>
      </c>
      <c r="D13" s="35"/>
      <c r="E13" s="28" t="str">
        <f>IF($D13&lt;&gt;"",IF($G13&lt;&gt;"",$D13-$G13-IF(COUNT(D$2:$D12),LOOKUP(MAX(D$2:$D12)+1,D$2:$D12),""),$D13-IF(COUNT(D$2:$D12),LOOKUP(MAX(D$2:$D12)+1,D$2:$D12),"")),"")</f>
        <v/>
      </c>
      <c r="F13" s="6" t="str">
        <f>IF($D13&lt;&gt;"",SUM($E$5:$E13),"")</f>
        <v/>
      </c>
      <c r="G13" s="35"/>
      <c r="H13" s="11"/>
    </row>
    <row r="14" spans="1:8" x14ac:dyDescent="0.15">
      <c r="A14" s="49"/>
      <c r="B14" s="45"/>
      <c r="C14" s="5">
        <v>10</v>
      </c>
      <c r="D14" s="35"/>
      <c r="E14" s="28" t="str">
        <f>IF($D14&lt;&gt;"",IF($G14&lt;&gt;"",$D14-$G14-IF(COUNT(D$2:$D13),LOOKUP(MAX(D$2:$D13)+1,D$2:$D13),""),$D14-IF(COUNT(D$2:$D13),LOOKUP(MAX(D$2:$D13)+1,D$2:$D13),"")),"")</f>
        <v/>
      </c>
      <c r="F14" s="6" t="str">
        <f>IF($D14&lt;&gt;"",SUM($E$5:$E14),"")</f>
        <v/>
      </c>
      <c r="G14" s="35"/>
      <c r="H14" s="11"/>
    </row>
    <row r="15" spans="1:8" x14ac:dyDescent="0.15">
      <c r="A15" s="49"/>
      <c r="B15" s="45"/>
      <c r="C15" s="5">
        <v>11</v>
      </c>
      <c r="D15" s="35"/>
      <c r="E15" s="28" t="str">
        <f>IF($D15&lt;&gt;"",IF($G15&lt;&gt;"",$D15-$G15-IF(COUNT(D$2:$D14),LOOKUP(MAX(D$2:$D14)+1,D$2:$D14),""),$D15-IF(COUNT(D$2:$D14),LOOKUP(MAX(D$2:$D14)+1,D$2:$D14),"")),"")</f>
        <v/>
      </c>
      <c r="F15" s="6" t="str">
        <f>IF($D15&lt;&gt;"",SUM($E$5:$E15),"")</f>
        <v/>
      </c>
      <c r="G15" s="35"/>
      <c r="H15" s="11"/>
    </row>
    <row r="16" spans="1:8" x14ac:dyDescent="0.15">
      <c r="A16" s="49"/>
      <c r="B16" s="45"/>
      <c r="C16" s="5">
        <v>12</v>
      </c>
      <c r="D16" s="35"/>
      <c r="E16" s="28" t="str">
        <f>IF($D16&lt;&gt;"",IF($G16&lt;&gt;"",$D16-$G16-IF(COUNT(D$2:$D15),LOOKUP(MAX(D$2:$D15)+1,D$2:$D15),""),$D16-IF(COUNT(D$2:$D15),LOOKUP(MAX(D$2:$D15)+1,D$2:$D15),"")),"")</f>
        <v/>
      </c>
      <c r="F16" s="6" t="str">
        <f>IF($D16&lt;&gt;"",SUM($E$5:$E16),"")</f>
        <v/>
      </c>
      <c r="G16" s="35"/>
      <c r="H16" s="12"/>
    </row>
    <row r="17" spans="1:12" x14ac:dyDescent="0.15">
      <c r="A17" s="49"/>
      <c r="B17" s="45"/>
      <c r="C17" s="5">
        <v>13</v>
      </c>
      <c r="D17" s="35"/>
      <c r="E17" s="28" t="str">
        <f>IF($D17&lt;&gt;"",IF($G17&lt;&gt;"",$D17-$G17-IF(COUNT(D$2:$D16),LOOKUP(MAX(D$2:$D16)+1,D$2:$D16),""),$D17-IF(COUNT(D$2:$D16),LOOKUP(MAX(D$2:$D16)+1,D$2:$D16),"")),"")</f>
        <v/>
      </c>
      <c r="F17" s="6" t="str">
        <f>IF($D17&lt;&gt;"",SUM($E$5:$E17),"")</f>
        <v/>
      </c>
      <c r="G17" s="35"/>
      <c r="H17" s="11"/>
    </row>
    <row r="18" spans="1:12" x14ac:dyDescent="0.15">
      <c r="A18" s="49"/>
      <c r="B18" s="45"/>
      <c r="C18" s="5">
        <v>14</v>
      </c>
      <c r="D18" s="35"/>
      <c r="E18" s="28" t="str">
        <f>IF($D18&lt;&gt;"",IF($G18&lt;&gt;"",$D18-$G18-IF(COUNT(D$2:$D17),LOOKUP(MAX(D$2:$D17)+1,D$2:$D17),""),$D18-IF(COUNT(D$2:$D17),LOOKUP(MAX(D$2:$D17)+1,D$2:$D17),"")),"")</f>
        <v/>
      </c>
      <c r="F18" s="6" t="str">
        <f>IF($D18&lt;&gt;"",SUM($E$5:$E18),"")</f>
        <v/>
      </c>
      <c r="G18" s="35"/>
      <c r="H18" s="11"/>
    </row>
    <row r="19" spans="1:12" x14ac:dyDescent="0.15">
      <c r="A19" s="49"/>
      <c r="B19" s="45"/>
      <c r="C19" s="5">
        <v>15</v>
      </c>
      <c r="D19" s="35"/>
      <c r="E19" s="28" t="str">
        <f>IF($D19&lt;&gt;"",IF($G19&lt;&gt;"",$D19-$G19-IF(COUNT(D$2:$D18),LOOKUP(MAX(D$2:$D18)+1,D$2:$D18),""),$D19-IF(COUNT(D$2:$D18),LOOKUP(MAX(D$2:$D18)+1,D$2:$D18),"")),"")</f>
        <v/>
      </c>
      <c r="F19" s="6" t="str">
        <f>IF($D19&lt;&gt;"",SUM($E$5:$E19),"")</f>
        <v/>
      </c>
      <c r="G19" s="35"/>
      <c r="H19" s="11"/>
    </row>
    <row r="20" spans="1:12" x14ac:dyDescent="0.15">
      <c r="A20" s="49"/>
      <c r="B20" s="45"/>
      <c r="C20" s="5">
        <v>16</v>
      </c>
      <c r="D20" s="35"/>
      <c r="E20" s="28" t="str">
        <f>IF($D20&lt;&gt;"",IF($G20&lt;&gt;"",$D20-$G20-IF(COUNT(D$2:$D19),LOOKUP(MAX(D$2:$D19)+1,D$2:$D19),""),$D20-IF(COUNT(D$2:$D19),LOOKUP(MAX(D$2:$D19)+1,D$2:$D19),"")),"")</f>
        <v/>
      </c>
      <c r="F20" s="6" t="str">
        <f>IF($D20&lt;&gt;"",SUM($E$5:$E20),"")</f>
        <v/>
      </c>
      <c r="G20" s="35"/>
      <c r="H20" s="11"/>
      <c r="L20" s="7"/>
    </row>
    <row r="21" spans="1:12" x14ac:dyDescent="0.15">
      <c r="A21" s="49"/>
      <c r="B21" s="45"/>
      <c r="C21" s="5">
        <v>17</v>
      </c>
      <c r="D21" s="35"/>
      <c r="E21" s="28" t="str">
        <f>IF($D21&lt;&gt;"",IF($G21&lt;&gt;"",$D21-$G21-IF(COUNT(D$2:$D20),LOOKUP(MAX(D$2:$D20)+1,D$2:$D20),""),$D21-IF(COUNT(D$2:$D20),LOOKUP(MAX(D$2:$D20)+1,D$2:$D20),"")),"")</f>
        <v/>
      </c>
      <c r="F21" s="6" t="str">
        <f>IF($D21&lt;&gt;"",SUM($E$5:$E21),"")</f>
        <v/>
      </c>
      <c r="G21" s="35"/>
      <c r="H21" s="11"/>
    </row>
    <row r="22" spans="1:12" x14ac:dyDescent="0.15">
      <c r="A22" s="49"/>
      <c r="B22" s="45"/>
      <c r="C22" s="5">
        <v>18</v>
      </c>
      <c r="D22" s="35"/>
      <c r="E22" s="28" t="str">
        <f>IF($D22&lt;&gt;"",IF($G22&lt;&gt;"",$D22-$G22-IF(COUNT(D$2:$D21),LOOKUP(MAX(D$2:$D21)+1,D$2:$D21),""),$D22-IF(COUNT(D$2:$D21),LOOKUP(MAX(D$2:$D21)+1,D$2:$D21),"")),"")</f>
        <v/>
      </c>
      <c r="F22" s="6" t="str">
        <f>IF($D22&lt;&gt;"",SUM($E$5:$E22),"")</f>
        <v/>
      </c>
      <c r="G22" s="35"/>
      <c r="H22" s="11"/>
    </row>
    <row r="23" spans="1:12" x14ac:dyDescent="0.15">
      <c r="A23" s="49"/>
      <c r="B23" s="45"/>
      <c r="C23" s="5">
        <v>19</v>
      </c>
      <c r="D23" s="35"/>
      <c r="E23" s="28" t="str">
        <f>IF($D23&lt;&gt;"",IF($G23&lt;&gt;"",$D23-$G23-IF(COUNT(D$2:$D22),LOOKUP(MAX(D$2:$D22)+1,D$2:$D22),""),$D23-IF(COUNT(D$2:$D22),LOOKUP(MAX(D$2:$D22)+1,D$2:$D22),"")),"")</f>
        <v/>
      </c>
      <c r="F23" s="6" t="str">
        <f>IF($D23&lt;&gt;"",SUM($E$5:$E23),"")</f>
        <v/>
      </c>
      <c r="G23" s="35"/>
      <c r="H23" s="11"/>
    </row>
    <row r="24" spans="1:12" x14ac:dyDescent="0.15">
      <c r="A24" s="49"/>
      <c r="B24" s="45"/>
      <c r="C24" s="5">
        <v>20</v>
      </c>
      <c r="D24" s="35"/>
      <c r="E24" s="28" t="str">
        <f>IF($D24&lt;&gt;"",IF($G24&lt;&gt;"",$D24-$G24-IF(COUNT(D$2:$D23),LOOKUP(MAX(D$2:$D23)+1,D$2:$D23),""),$D24-IF(COUNT(D$2:$D23),LOOKUP(MAX(D$2:$D23)+1,D$2:$D23),"")),"")</f>
        <v/>
      </c>
      <c r="F24" s="6" t="str">
        <f>IF($D24&lt;&gt;"",SUM($E$5:$E24),"")</f>
        <v/>
      </c>
      <c r="G24" s="35"/>
      <c r="H24" s="11"/>
    </row>
    <row r="25" spans="1:12" x14ac:dyDescent="0.15">
      <c r="A25" s="49"/>
      <c r="B25" s="45"/>
      <c r="C25" s="5">
        <v>21</v>
      </c>
      <c r="D25" s="35"/>
      <c r="E25" s="28" t="str">
        <f>IF($D25&lt;&gt;"",IF($G25&lt;&gt;"",$D25-$G25-IF(COUNT(D$2:$D24),LOOKUP(MAX(D$2:$D24)+1,D$2:$D24),""),$D25-IF(COUNT(D$2:$D24),LOOKUP(MAX(D$2:$D24)+1,D$2:$D24),"")),"")</f>
        <v/>
      </c>
      <c r="F25" s="6" t="str">
        <f>IF($D25&lt;&gt;"",SUM($E$5:$E25),"")</f>
        <v/>
      </c>
      <c r="G25" s="35"/>
      <c r="H25" s="11"/>
    </row>
    <row r="26" spans="1:12" x14ac:dyDescent="0.15">
      <c r="A26" s="49"/>
      <c r="B26" s="45"/>
      <c r="C26" s="5">
        <v>22</v>
      </c>
      <c r="D26" s="35"/>
      <c r="E26" s="28" t="str">
        <f>IF($D26&lt;&gt;"",IF($G26&lt;&gt;"",$D26-$G26-IF(COUNT(D$2:$D25),LOOKUP(MAX(D$2:$D25)+1,D$2:$D25),""),$D26-IF(COUNT(D$2:$D25),LOOKUP(MAX(D$2:$D25)+1,D$2:$D25),"")),"")</f>
        <v/>
      </c>
      <c r="F26" s="6" t="str">
        <f>IF($D26&lt;&gt;"",SUM($E$5:$E26),"")</f>
        <v/>
      </c>
      <c r="G26" s="35"/>
      <c r="H26" s="11"/>
    </row>
    <row r="27" spans="1:12" x14ac:dyDescent="0.15">
      <c r="A27" s="49"/>
      <c r="B27" s="45"/>
      <c r="C27" s="5">
        <v>23</v>
      </c>
      <c r="D27" s="35"/>
      <c r="E27" s="28" t="str">
        <f>IF($D27&lt;&gt;"",IF($G27&lt;&gt;"",$D27-$G27-IF(COUNT(D$2:$D26),LOOKUP(MAX(D$2:$D26)+1,D$2:$D26),""),$D27-IF(COUNT(D$2:$D26),LOOKUP(MAX(D$2:$D26)+1,D$2:$D26),"")),"")</f>
        <v/>
      </c>
      <c r="F27" s="6" t="str">
        <f>IF($D27&lt;&gt;"",SUM($E$5:$E27),"")</f>
        <v/>
      </c>
      <c r="G27" s="35"/>
      <c r="H27" s="11"/>
    </row>
    <row r="28" spans="1:12" x14ac:dyDescent="0.15">
      <c r="A28" s="49"/>
      <c r="B28" s="45"/>
      <c r="C28" s="5">
        <v>24</v>
      </c>
      <c r="D28" s="35"/>
      <c r="E28" s="28" t="str">
        <f>IF($D28&lt;&gt;"",IF($G28&lt;&gt;"",$D28-$G28-IF(COUNT(D$2:$D27),LOOKUP(MAX(D$2:$D27)+1,D$2:$D27),""),$D28-IF(COUNT(D$2:$D27),LOOKUP(MAX(D$2:$D27)+1,D$2:$D27),"")),"")</f>
        <v/>
      </c>
      <c r="F28" s="6" t="str">
        <f>IF($D28&lt;&gt;"",SUM($E$5:$E28),"")</f>
        <v/>
      </c>
      <c r="G28" s="35"/>
      <c r="H28" s="11"/>
    </row>
    <row r="29" spans="1:12" x14ac:dyDescent="0.15">
      <c r="A29" s="49"/>
      <c r="B29" s="45"/>
      <c r="C29" s="5">
        <v>25</v>
      </c>
      <c r="D29" s="35"/>
      <c r="E29" s="28" t="str">
        <f>IF($D29&lt;&gt;"",IF($G29&lt;&gt;"",$D29-$G29-IF(COUNT(D$2:$D28),LOOKUP(MAX(D$2:$D28)+1,D$2:$D28),""),$D29-IF(COUNT(D$2:$D28),LOOKUP(MAX(D$2:$D28)+1,D$2:$D28),"")),"")</f>
        <v/>
      </c>
      <c r="F29" s="6" t="str">
        <f>IF($D29&lt;&gt;"",SUM($E$5:$E29),"")</f>
        <v/>
      </c>
      <c r="G29" s="35"/>
      <c r="H29" s="11"/>
    </row>
    <row r="30" spans="1:12" x14ac:dyDescent="0.15">
      <c r="A30" s="49"/>
      <c r="B30" s="45"/>
      <c r="C30" s="5">
        <v>26</v>
      </c>
      <c r="D30" s="35"/>
      <c r="E30" s="28" t="str">
        <f>IF($D30&lt;&gt;"",IF($G30&lt;&gt;"",$D30-$G30-IF(COUNT(D$2:$D29),LOOKUP(MAX(D$2:$D29)+1,D$2:$D29),""),$D30-IF(COUNT(D$2:$D29),LOOKUP(MAX(D$2:$D29)+1,D$2:$D29),"")),"")</f>
        <v/>
      </c>
      <c r="F30" s="6" t="str">
        <f>IF($D30&lt;&gt;"",SUM($E$5:$E30),"")</f>
        <v/>
      </c>
      <c r="G30" s="35"/>
      <c r="H30" s="11"/>
    </row>
    <row r="31" spans="1:12" x14ac:dyDescent="0.15">
      <c r="A31" s="49"/>
      <c r="B31" s="45"/>
      <c r="C31" s="5">
        <v>27</v>
      </c>
      <c r="D31" s="35"/>
      <c r="E31" s="28" t="str">
        <f>IF($D31&lt;&gt;"",IF($G31&lt;&gt;"",$D31-$G31-IF(COUNT(D$2:$D30),LOOKUP(MAX(D$2:$D30)+1,D$2:$D30),""),$D31-IF(COUNT(D$2:$D30),LOOKUP(MAX(D$2:$D30)+1,D$2:$D30),"")),"")</f>
        <v/>
      </c>
      <c r="F31" s="6" t="str">
        <f>IF($D31&lt;&gt;"",SUM($E$5:$E31),"")</f>
        <v/>
      </c>
      <c r="G31" s="35"/>
      <c r="H31" s="11"/>
    </row>
    <row r="32" spans="1:12" x14ac:dyDescent="0.15">
      <c r="A32" s="49"/>
      <c r="B32" s="45"/>
      <c r="C32" s="5">
        <v>28</v>
      </c>
      <c r="D32" s="35"/>
      <c r="E32" s="28" t="str">
        <f>IF($D32&lt;&gt;"",IF($G32&lt;&gt;"",$D32-$G32-IF(COUNT(D$2:$D31),LOOKUP(MAX(D$2:$D31)+1,D$2:$D31),""),$D32-IF(COUNT(D$2:$D31),LOOKUP(MAX(D$2:$D31)+1,D$2:$D31),"")),"")</f>
        <v/>
      </c>
      <c r="F32" s="6" t="str">
        <f>IF($D32&lt;&gt;"",SUM($E$5:$E32),"")</f>
        <v/>
      </c>
      <c r="G32" s="35"/>
      <c r="H32" s="11"/>
      <c r="I32" s="14"/>
    </row>
    <row r="33" spans="1:9" x14ac:dyDescent="0.15">
      <c r="A33" s="49"/>
      <c r="B33" s="45"/>
      <c r="C33" s="5">
        <v>29</v>
      </c>
      <c r="D33" s="35"/>
      <c r="E33" s="28" t="str">
        <f>IF($D33&lt;&gt;"",IF($G33&lt;&gt;"",$D33-$G33-IF(COUNT(D$2:$D32),LOOKUP(MAX(D$2:$D32)+1,D$2:$D32),""),$D33-IF(COUNT(D$2:$D32),LOOKUP(MAX(D$2:$D32)+1,D$2:$D32),"")),"")</f>
        <v/>
      </c>
      <c r="F33" s="6" t="str">
        <f>IF($D33&lt;&gt;"",SUM($E$5:$E33),"")</f>
        <v/>
      </c>
      <c r="G33" s="35"/>
      <c r="H33" s="11"/>
      <c r="I33" s="14"/>
    </row>
    <row r="34" spans="1:9" x14ac:dyDescent="0.15">
      <c r="A34" s="50"/>
      <c r="B34" s="45"/>
      <c r="C34" s="5">
        <v>30</v>
      </c>
      <c r="D34" s="35"/>
      <c r="E34" s="28" t="str">
        <f>IF($D34&lt;&gt;"",IF($G34&lt;&gt;"",$D34-$G34-IF(COUNT(D$2:$D33),LOOKUP(MAX(D$2:$D33)+1,D$2:$D33),""),$D34-IF(COUNT(D$2:$D33),LOOKUP(MAX(D$2:$D33)+1,D$2:$D33),"")),"")</f>
        <v/>
      </c>
      <c r="F34" s="6" t="str">
        <f>IF($D34&lt;&gt;"",SUM($E$5:$E34),"")</f>
        <v/>
      </c>
      <c r="G34" s="35"/>
      <c r="H34" s="11"/>
    </row>
    <row r="35" spans="1:9" x14ac:dyDescent="0.15">
      <c r="A35" s="46" t="s">
        <v>5</v>
      </c>
      <c r="B35" s="47"/>
      <c r="C35" s="48"/>
      <c r="D35" s="26">
        <f>IF(COUNT(D$1:D$34),LOOKUP(MAX(D$1:D$34)+1,D$1:D$34),)</f>
        <v>0</v>
      </c>
      <c r="E35" s="31"/>
      <c r="F35" s="26">
        <f>IF(COUNT(F$5:F$34),LOOKUP(MAX(F$5:F$34)+1,F$5:F$34),)</f>
        <v>0</v>
      </c>
      <c r="G35" s="26">
        <f>SUM($G$5:$G$34)</f>
        <v>0</v>
      </c>
      <c r="H35" s="15"/>
    </row>
    <row r="36" spans="1:9" x14ac:dyDescent="0.15">
      <c r="E36" s="14"/>
      <c r="H36" s="13"/>
    </row>
  </sheetData>
  <sheetProtection sheet="1" objects="1" scenarios="1" formatColumns="0" selectLockedCells="1"/>
  <protectedRanges>
    <protectedRange sqref="G5:G34 D5:D34" name="範囲1"/>
  </protectedRanges>
  <mergeCells count="4">
    <mergeCell ref="A2:C2"/>
    <mergeCell ref="A5:A34"/>
    <mergeCell ref="B5:B34"/>
    <mergeCell ref="A35:C35"/>
  </mergeCells>
  <phoneticPr fontId="2"/>
  <pageMargins left="0.7" right="0.7" top="0.75" bottom="0.75"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D5" sqref="D5"/>
    </sheetView>
  </sheetViews>
  <sheetFormatPr defaultRowHeight="13.5" x14ac:dyDescent="0.15"/>
  <cols>
    <col min="1" max="1" width="5.5" bestFit="1" customWidth="1"/>
    <col min="2" max="2" width="3.375" bestFit="1" customWidth="1"/>
    <col min="3" max="3" width="3.5" bestFit="1" customWidth="1"/>
    <col min="4" max="4" width="11.25" style="1" customWidth="1"/>
    <col min="5" max="7" width="11.25" customWidth="1"/>
    <col min="8" max="8" width="11.25" style="1" customWidth="1"/>
  </cols>
  <sheetData>
    <row r="1" spans="1:8" s="2" customFormat="1" x14ac:dyDescent="0.15">
      <c r="A1" s="3" t="s">
        <v>0</v>
      </c>
      <c r="B1" s="3" t="s">
        <v>1</v>
      </c>
      <c r="C1" s="3" t="s">
        <v>2</v>
      </c>
      <c r="D1" s="4" t="s">
        <v>3</v>
      </c>
      <c r="E1" s="30"/>
      <c r="F1" s="3" t="s">
        <v>28</v>
      </c>
      <c r="G1" s="3" t="s">
        <v>7</v>
      </c>
      <c r="H1" s="4" t="s">
        <v>6</v>
      </c>
    </row>
    <row r="2" spans="1:8" x14ac:dyDescent="0.15">
      <c r="A2" s="45" t="s">
        <v>9</v>
      </c>
      <c r="B2" s="45"/>
      <c r="C2" s="45"/>
      <c r="D2" s="10">
        <f>'11月'!D35</f>
        <v>0</v>
      </c>
      <c r="E2" s="16"/>
      <c r="F2" s="10">
        <f>'11月'!F35</f>
        <v>0</v>
      </c>
      <c r="G2" s="10">
        <f>'11月'!G35</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5">
        <v>2016</v>
      </c>
      <c r="B5" s="45">
        <v>12</v>
      </c>
      <c r="C5" s="27">
        <v>1</v>
      </c>
      <c r="D5" s="36"/>
      <c r="E5" s="28" t="str">
        <f>IF($D5&lt;&gt;"",IF($G5&lt;&gt;"",$D5-$D$2-$G5,$D5-$D$2),"")</f>
        <v/>
      </c>
      <c r="F5" s="6" t="str">
        <f>IF($D5&lt;&gt;"",SUM($E$5:$E5),"")</f>
        <v/>
      </c>
      <c r="G5" s="36"/>
      <c r="H5" s="29"/>
    </row>
    <row r="6" spans="1:8" x14ac:dyDescent="0.15">
      <c r="A6" s="45"/>
      <c r="B6" s="45"/>
      <c r="C6" s="5">
        <v>2</v>
      </c>
      <c r="D6" s="35"/>
      <c r="E6" s="28" t="str">
        <f>IF($D6&lt;&gt;"",IF($G6&lt;&gt;"",$D6-$G6-IF(COUNT(D$2:$D5),LOOKUP(MAX(D$2:$D5)+1,D$2:$D5),""),$D6-IF(COUNT(D$2:$D5),LOOKUP(MAX(D$2:$D5)+1,D$2:$D5),"")),"")</f>
        <v/>
      </c>
      <c r="F6" s="6" t="str">
        <f>IF($D6&lt;&gt;"",SUM($E$5:$E6),"")</f>
        <v/>
      </c>
      <c r="G6" s="35"/>
      <c r="H6" s="11"/>
    </row>
    <row r="7" spans="1:8" x14ac:dyDescent="0.15">
      <c r="A7" s="45"/>
      <c r="B7" s="45"/>
      <c r="C7" s="5">
        <v>3</v>
      </c>
      <c r="D7" s="35"/>
      <c r="E7" s="28" t="str">
        <f>IF($D7&lt;&gt;"",IF($G7&lt;&gt;"",$D7-$G7-IF(COUNT(D$2:$D6),LOOKUP(MAX(D$2:$D6)+1,D$2:$D6),""),$D7-IF(COUNT(D$2:$D6),LOOKUP(MAX(D$2:$D6)+1,D$2:$D6),"")),"")</f>
        <v/>
      </c>
      <c r="F7" s="6" t="str">
        <f>IF($D7&lt;&gt;"",SUM($E$5:$E7),"")</f>
        <v/>
      </c>
      <c r="G7" s="35"/>
      <c r="H7" s="11"/>
    </row>
    <row r="8" spans="1:8" x14ac:dyDescent="0.15">
      <c r="A8" s="45"/>
      <c r="B8" s="45"/>
      <c r="C8" s="5">
        <v>4</v>
      </c>
      <c r="D8" s="35"/>
      <c r="E8" s="28" t="str">
        <f>IF($D8&lt;&gt;"",IF($G8&lt;&gt;"",$D8-$G8-IF(COUNT(D$2:$D7),LOOKUP(MAX(D$2:$D7)+1,D$2:$D7),""),$D8-IF(COUNT(D$2:$D7),LOOKUP(MAX(D$2:$D7)+1,D$2:$D7),"")),"")</f>
        <v/>
      </c>
      <c r="F8" s="6" t="str">
        <f>IF($D8&lt;&gt;"",SUM($E$5:$E8),"")</f>
        <v/>
      </c>
      <c r="G8" s="35"/>
      <c r="H8" s="11"/>
    </row>
    <row r="9" spans="1:8" x14ac:dyDescent="0.15">
      <c r="A9" s="45"/>
      <c r="B9" s="45"/>
      <c r="C9" s="5">
        <v>5</v>
      </c>
      <c r="D9" s="35"/>
      <c r="E9" s="28" t="str">
        <f>IF($D9&lt;&gt;"",IF($G9&lt;&gt;"",$D9-$G9-IF(COUNT(D$2:$D8),LOOKUP(MAX(D$2:$D8)+1,D$2:$D8),""),$D9-IF(COUNT(D$2:$D8),LOOKUP(MAX(D$2:$D8)+1,D$2:$D8),"")),"")</f>
        <v/>
      </c>
      <c r="F9" s="6" t="str">
        <f>IF($D9&lt;&gt;"",SUM($E$5:$E9),"")</f>
        <v/>
      </c>
      <c r="G9" s="35"/>
      <c r="H9" s="11"/>
    </row>
    <row r="10" spans="1:8" x14ac:dyDescent="0.15">
      <c r="A10" s="45"/>
      <c r="B10" s="45"/>
      <c r="C10" s="5">
        <v>6</v>
      </c>
      <c r="D10" s="35"/>
      <c r="E10" s="28" t="str">
        <f>IF($D10&lt;&gt;"",IF($G10&lt;&gt;"",$D10-$G10-IF(COUNT(D$2:$D9),LOOKUP(MAX(D$2:$D9)+1,D$2:$D9),""),$D10-IF(COUNT(D$2:$D9),LOOKUP(MAX(D$2:$D9)+1,D$2:$D9),"")),"")</f>
        <v/>
      </c>
      <c r="F10" s="6" t="str">
        <f>IF($D10&lt;&gt;"",SUM($E$5:$E10),"")</f>
        <v/>
      </c>
      <c r="G10" s="35"/>
      <c r="H10" s="11"/>
    </row>
    <row r="11" spans="1:8" x14ac:dyDescent="0.15">
      <c r="A11" s="45"/>
      <c r="B11" s="45"/>
      <c r="C11" s="5">
        <v>7</v>
      </c>
      <c r="D11" s="35"/>
      <c r="E11" s="28" t="str">
        <f>IF($D11&lt;&gt;"",IF($G11&lt;&gt;"",$D11-$G11-IF(COUNT(D$2:$D10),LOOKUP(MAX(D$2:$D10)+1,D$2:$D10),""),$D11-IF(COUNT(D$2:$D10),LOOKUP(MAX(D$2:$D10)+1,D$2:$D10),"")),"")</f>
        <v/>
      </c>
      <c r="F11" s="6" t="str">
        <f>IF($D11&lt;&gt;"",SUM($E$5:$E11),"")</f>
        <v/>
      </c>
      <c r="G11" s="35"/>
      <c r="H11" s="11"/>
    </row>
    <row r="12" spans="1:8" x14ac:dyDescent="0.15">
      <c r="A12" s="45"/>
      <c r="B12" s="45"/>
      <c r="C12" s="5">
        <v>8</v>
      </c>
      <c r="D12" s="35"/>
      <c r="E12" s="28" t="str">
        <f>IF($D12&lt;&gt;"",IF($G12&lt;&gt;"",$D12-$G12-IF(COUNT(D$2:$D11),LOOKUP(MAX(D$2:$D11)+1,D$2:$D11),""),$D12-IF(COUNT(D$2:$D11),LOOKUP(MAX(D$2:$D11)+1,D$2:$D11),"")),"")</f>
        <v/>
      </c>
      <c r="F12" s="6" t="str">
        <f>IF($D12&lt;&gt;"",SUM($E$5:$E12),"")</f>
        <v/>
      </c>
      <c r="G12" s="35"/>
      <c r="H12" s="11"/>
    </row>
    <row r="13" spans="1:8" s="2" customFormat="1" x14ac:dyDescent="0.15">
      <c r="A13" s="45"/>
      <c r="B13" s="45"/>
      <c r="C13" s="5">
        <v>9</v>
      </c>
      <c r="D13" s="35"/>
      <c r="E13" s="28" t="str">
        <f>IF($D13&lt;&gt;"",IF($G13&lt;&gt;"",$D13-$G13-IF(COUNT(D$2:$D12),LOOKUP(MAX(D$2:$D12)+1,D$2:$D12),""),$D13-IF(COUNT(D$2:$D12),LOOKUP(MAX(D$2:$D12)+1,D$2:$D12),"")),"")</f>
        <v/>
      </c>
      <c r="F13" s="6" t="str">
        <f>IF($D13&lt;&gt;"",SUM($E$5:$E13),"")</f>
        <v/>
      </c>
      <c r="G13" s="35"/>
      <c r="H13" s="11"/>
    </row>
    <row r="14" spans="1:8" x14ac:dyDescent="0.15">
      <c r="A14" s="45"/>
      <c r="B14" s="45"/>
      <c r="C14" s="5">
        <v>10</v>
      </c>
      <c r="D14" s="35"/>
      <c r="E14" s="28" t="str">
        <f>IF($D14&lt;&gt;"",IF($G14&lt;&gt;"",$D14-$G14-IF(COUNT(D$2:$D13),LOOKUP(MAX(D$2:$D13)+1,D$2:$D13),""),$D14-IF(COUNT(D$2:$D13),LOOKUP(MAX(D$2:$D13)+1,D$2:$D13),"")),"")</f>
        <v/>
      </c>
      <c r="F14" s="6" t="str">
        <f>IF($D14&lt;&gt;"",SUM($E$5:$E14),"")</f>
        <v/>
      </c>
      <c r="G14" s="35"/>
      <c r="H14" s="11"/>
    </row>
    <row r="15" spans="1:8" x14ac:dyDescent="0.15">
      <c r="A15" s="45"/>
      <c r="B15" s="45"/>
      <c r="C15" s="5">
        <v>11</v>
      </c>
      <c r="D15" s="35"/>
      <c r="E15" s="28" t="str">
        <f>IF($D15&lt;&gt;"",IF($G15&lt;&gt;"",$D15-$G15-IF(COUNT(D$2:$D14),LOOKUP(MAX(D$2:$D14)+1,D$2:$D14),""),$D15-IF(COUNT(D$2:$D14),LOOKUP(MAX(D$2:$D14)+1,D$2:$D14),"")),"")</f>
        <v/>
      </c>
      <c r="F15" s="6" t="str">
        <f>IF($D15&lt;&gt;"",SUM($E$5:$E15),"")</f>
        <v/>
      </c>
      <c r="G15" s="35"/>
      <c r="H15" s="11"/>
    </row>
    <row r="16" spans="1:8" x14ac:dyDescent="0.15">
      <c r="A16" s="45"/>
      <c r="B16" s="45"/>
      <c r="C16" s="5">
        <v>12</v>
      </c>
      <c r="D16" s="35"/>
      <c r="E16" s="28" t="str">
        <f>IF($D16&lt;&gt;"",IF($G16&lt;&gt;"",$D16-$G16-IF(COUNT(D$2:$D15),LOOKUP(MAX(D$2:$D15)+1,D$2:$D15),""),$D16-IF(COUNT(D$2:$D15),LOOKUP(MAX(D$2:$D15)+1,D$2:$D15),"")),"")</f>
        <v/>
      </c>
      <c r="F16" s="6" t="str">
        <f>IF($D16&lt;&gt;"",SUM($E$5:$E16),"")</f>
        <v/>
      </c>
      <c r="G16" s="35"/>
      <c r="H16" s="12"/>
    </row>
    <row r="17" spans="1:12" x14ac:dyDescent="0.15">
      <c r="A17" s="45"/>
      <c r="B17" s="45"/>
      <c r="C17" s="5">
        <v>13</v>
      </c>
      <c r="D17" s="35"/>
      <c r="E17" s="28" t="str">
        <f>IF($D17&lt;&gt;"",IF($G17&lt;&gt;"",$D17-$G17-IF(COUNT(D$2:$D16),LOOKUP(MAX(D$2:$D16)+1,D$2:$D16),""),$D17-IF(COUNT(D$2:$D16),LOOKUP(MAX(D$2:$D16)+1,D$2:$D16),"")),"")</f>
        <v/>
      </c>
      <c r="F17" s="6" t="str">
        <f>IF($D17&lt;&gt;"",SUM($E$5:$E17),"")</f>
        <v/>
      </c>
      <c r="G17" s="35"/>
      <c r="H17" s="11"/>
    </row>
    <row r="18" spans="1:12" x14ac:dyDescent="0.15">
      <c r="A18" s="45"/>
      <c r="B18" s="45"/>
      <c r="C18" s="5">
        <v>14</v>
      </c>
      <c r="D18" s="35"/>
      <c r="E18" s="28" t="str">
        <f>IF($D18&lt;&gt;"",IF($G18&lt;&gt;"",$D18-$G18-IF(COUNT(D$2:$D17),LOOKUP(MAX(D$2:$D17)+1,D$2:$D17),""),$D18-IF(COUNT(D$2:$D17),LOOKUP(MAX(D$2:$D17)+1,D$2:$D17),"")),"")</f>
        <v/>
      </c>
      <c r="F18" s="6" t="str">
        <f>IF($D18&lt;&gt;"",SUM($E$5:$E18),"")</f>
        <v/>
      </c>
      <c r="G18" s="35"/>
      <c r="H18" s="11"/>
    </row>
    <row r="19" spans="1:12" x14ac:dyDescent="0.15">
      <c r="A19" s="45"/>
      <c r="B19" s="45"/>
      <c r="C19" s="5">
        <v>15</v>
      </c>
      <c r="D19" s="35"/>
      <c r="E19" s="28" t="str">
        <f>IF($D19&lt;&gt;"",IF($G19&lt;&gt;"",$D19-$G19-IF(COUNT(D$2:$D18),LOOKUP(MAX(D$2:$D18)+1,D$2:$D18),""),$D19-IF(COUNT(D$2:$D18),LOOKUP(MAX(D$2:$D18)+1,D$2:$D18),"")),"")</f>
        <v/>
      </c>
      <c r="F19" s="6" t="str">
        <f>IF($D19&lt;&gt;"",SUM($E$5:$E19),"")</f>
        <v/>
      </c>
      <c r="G19" s="35"/>
      <c r="H19" s="11"/>
    </row>
    <row r="20" spans="1:12" x14ac:dyDescent="0.15">
      <c r="A20" s="45"/>
      <c r="B20" s="45"/>
      <c r="C20" s="5">
        <v>16</v>
      </c>
      <c r="D20" s="35"/>
      <c r="E20" s="28" t="str">
        <f>IF($D20&lt;&gt;"",IF($G20&lt;&gt;"",$D20-$G20-IF(COUNT(D$2:$D19),LOOKUP(MAX(D$2:$D19)+1,D$2:$D19),""),$D20-IF(COUNT(D$2:$D19),LOOKUP(MAX(D$2:$D19)+1,D$2:$D19),"")),"")</f>
        <v/>
      </c>
      <c r="F20" s="6" t="str">
        <f>IF($D20&lt;&gt;"",SUM($E$5:$E20),"")</f>
        <v/>
      </c>
      <c r="G20" s="35"/>
      <c r="H20" s="11"/>
      <c r="L20" s="7"/>
    </row>
    <row r="21" spans="1:12" x14ac:dyDescent="0.15">
      <c r="A21" s="45"/>
      <c r="B21" s="45"/>
      <c r="C21" s="5">
        <v>17</v>
      </c>
      <c r="D21" s="35"/>
      <c r="E21" s="28" t="str">
        <f>IF($D21&lt;&gt;"",IF($G21&lt;&gt;"",$D21-$G21-IF(COUNT(D$2:$D20),LOOKUP(MAX(D$2:$D20)+1,D$2:$D20),""),$D21-IF(COUNT(D$2:$D20),LOOKUP(MAX(D$2:$D20)+1,D$2:$D20),"")),"")</f>
        <v/>
      </c>
      <c r="F21" s="6" t="str">
        <f>IF($D21&lt;&gt;"",SUM($E$5:$E21),"")</f>
        <v/>
      </c>
      <c r="G21" s="35"/>
      <c r="H21" s="11"/>
    </row>
    <row r="22" spans="1:12" x14ac:dyDescent="0.15">
      <c r="A22" s="45"/>
      <c r="B22" s="45"/>
      <c r="C22" s="5">
        <v>18</v>
      </c>
      <c r="D22" s="35"/>
      <c r="E22" s="28" t="str">
        <f>IF($D22&lt;&gt;"",IF($G22&lt;&gt;"",$D22-$G22-IF(COUNT(D$2:$D21),LOOKUP(MAX(D$2:$D21)+1,D$2:$D21),""),$D22-IF(COUNT(D$2:$D21),LOOKUP(MAX(D$2:$D21)+1,D$2:$D21),"")),"")</f>
        <v/>
      </c>
      <c r="F22" s="6" t="str">
        <f>IF($D22&lt;&gt;"",SUM($E$5:$E22),"")</f>
        <v/>
      </c>
      <c r="G22" s="35"/>
      <c r="H22" s="11"/>
    </row>
    <row r="23" spans="1:12" x14ac:dyDescent="0.15">
      <c r="A23" s="45"/>
      <c r="B23" s="45"/>
      <c r="C23" s="5">
        <v>19</v>
      </c>
      <c r="D23" s="35"/>
      <c r="E23" s="28" t="str">
        <f>IF($D23&lt;&gt;"",IF($G23&lt;&gt;"",$D23-$G23-IF(COUNT(D$2:$D22),LOOKUP(MAX(D$2:$D22)+1,D$2:$D22),""),$D23-IF(COUNT(D$2:$D22),LOOKUP(MAX(D$2:$D22)+1,D$2:$D22),"")),"")</f>
        <v/>
      </c>
      <c r="F23" s="6" t="str">
        <f>IF($D23&lt;&gt;"",SUM($E$5:$E23),"")</f>
        <v/>
      </c>
      <c r="G23" s="35"/>
      <c r="H23" s="11"/>
    </row>
    <row r="24" spans="1:12" x14ac:dyDescent="0.15">
      <c r="A24" s="45"/>
      <c r="B24" s="45"/>
      <c r="C24" s="5">
        <v>20</v>
      </c>
      <c r="D24" s="35"/>
      <c r="E24" s="28" t="str">
        <f>IF($D24&lt;&gt;"",IF($G24&lt;&gt;"",$D24-$G24-IF(COUNT(D$2:$D23),LOOKUP(MAX(D$2:$D23)+1,D$2:$D23),""),$D24-IF(COUNT(D$2:$D23),LOOKUP(MAX(D$2:$D23)+1,D$2:$D23),"")),"")</f>
        <v/>
      </c>
      <c r="F24" s="6" t="str">
        <f>IF($D24&lt;&gt;"",SUM($E$5:$E24),"")</f>
        <v/>
      </c>
      <c r="G24" s="35"/>
      <c r="H24" s="11"/>
    </row>
    <row r="25" spans="1:12" x14ac:dyDescent="0.15">
      <c r="A25" s="45"/>
      <c r="B25" s="45"/>
      <c r="C25" s="5">
        <v>21</v>
      </c>
      <c r="D25" s="35"/>
      <c r="E25" s="28" t="str">
        <f>IF($D25&lt;&gt;"",IF($G25&lt;&gt;"",$D25-$G25-IF(COUNT(D$2:$D24),LOOKUP(MAX(D$2:$D24)+1,D$2:$D24),""),$D25-IF(COUNT(D$2:$D24),LOOKUP(MAX(D$2:$D24)+1,D$2:$D24),"")),"")</f>
        <v/>
      </c>
      <c r="F25" s="6" t="str">
        <f>IF($D25&lt;&gt;"",SUM($E$5:$E25),"")</f>
        <v/>
      </c>
      <c r="G25" s="35"/>
      <c r="H25" s="11"/>
    </row>
    <row r="26" spans="1:12" x14ac:dyDescent="0.15">
      <c r="A26" s="45"/>
      <c r="B26" s="45"/>
      <c r="C26" s="5">
        <v>22</v>
      </c>
      <c r="D26" s="35"/>
      <c r="E26" s="28" t="str">
        <f>IF($D26&lt;&gt;"",IF($G26&lt;&gt;"",$D26-$G26-IF(COUNT(D$2:$D25),LOOKUP(MAX(D$2:$D25)+1,D$2:$D25),""),$D26-IF(COUNT(D$2:$D25),LOOKUP(MAX(D$2:$D25)+1,D$2:$D25),"")),"")</f>
        <v/>
      </c>
      <c r="F26" s="6" t="str">
        <f>IF($D26&lt;&gt;"",SUM($E$5:$E26),"")</f>
        <v/>
      </c>
      <c r="G26" s="35"/>
      <c r="H26" s="11"/>
    </row>
    <row r="27" spans="1:12" x14ac:dyDescent="0.15">
      <c r="A27" s="45"/>
      <c r="B27" s="45"/>
      <c r="C27" s="5">
        <v>23</v>
      </c>
      <c r="D27" s="35"/>
      <c r="E27" s="28" t="str">
        <f>IF($D27&lt;&gt;"",IF($G27&lt;&gt;"",$D27-$G27-IF(COUNT(D$2:$D26),LOOKUP(MAX(D$2:$D26)+1,D$2:$D26),""),$D27-IF(COUNT(D$2:$D26),LOOKUP(MAX(D$2:$D26)+1,D$2:$D26),"")),"")</f>
        <v/>
      </c>
      <c r="F27" s="6" t="str">
        <f>IF($D27&lt;&gt;"",SUM($E$5:$E27),"")</f>
        <v/>
      </c>
      <c r="G27" s="35"/>
      <c r="H27" s="11"/>
    </row>
    <row r="28" spans="1:12" x14ac:dyDescent="0.15">
      <c r="A28" s="45"/>
      <c r="B28" s="45"/>
      <c r="C28" s="5">
        <v>24</v>
      </c>
      <c r="D28" s="35"/>
      <c r="E28" s="28" t="str">
        <f>IF($D28&lt;&gt;"",IF($G28&lt;&gt;"",$D28-$G28-IF(COUNT(D$2:$D27),LOOKUP(MAX(D$2:$D27)+1,D$2:$D27),""),$D28-IF(COUNT(D$2:$D27),LOOKUP(MAX(D$2:$D27)+1,D$2:$D27),"")),"")</f>
        <v/>
      </c>
      <c r="F28" s="6" t="str">
        <f>IF($D28&lt;&gt;"",SUM($E$5:$E28),"")</f>
        <v/>
      </c>
      <c r="G28" s="35"/>
      <c r="H28" s="11"/>
    </row>
    <row r="29" spans="1:12" x14ac:dyDescent="0.15">
      <c r="A29" s="45"/>
      <c r="B29" s="45"/>
      <c r="C29" s="5">
        <v>25</v>
      </c>
      <c r="D29" s="35"/>
      <c r="E29" s="28" t="str">
        <f>IF($D29&lt;&gt;"",IF($G29&lt;&gt;"",$D29-$G29-IF(COUNT(D$2:$D28),LOOKUP(MAX(D$2:$D28)+1,D$2:$D28),""),$D29-IF(COUNT(D$2:$D28),LOOKUP(MAX(D$2:$D28)+1,D$2:$D28),"")),"")</f>
        <v/>
      </c>
      <c r="F29" s="6" t="str">
        <f>IF($D29&lt;&gt;"",SUM($E$5:$E29),"")</f>
        <v/>
      </c>
      <c r="G29" s="35"/>
      <c r="H29" s="11"/>
    </row>
    <row r="30" spans="1:12" x14ac:dyDescent="0.15">
      <c r="A30" s="45"/>
      <c r="B30" s="45"/>
      <c r="C30" s="5">
        <v>26</v>
      </c>
      <c r="D30" s="35"/>
      <c r="E30" s="28" t="str">
        <f>IF($D30&lt;&gt;"",IF($G30&lt;&gt;"",$D30-$G30-IF(COUNT(D$2:$D29),LOOKUP(MAX(D$2:$D29)+1,D$2:$D29),""),$D30-IF(COUNT(D$2:$D29),LOOKUP(MAX(D$2:$D29)+1,D$2:$D29),"")),"")</f>
        <v/>
      </c>
      <c r="F30" s="6" t="str">
        <f>IF($D30&lt;&gt;"",SUM($E$5:$E30),"")</f>
        <v/>
      </c>
      <c r="G30" s="35"/>
      <c r="H30" s="11"/>
    </row>
    <row r="31" spans="1:12" x14ac:dyDescent="0.15">
      <c r="A31" s="45"/>
      <c r="B31" s="45"/>
      <c r="C31" s="5">
        <v>27</v>
      </c>
      <c r="D31" s="35"/>
      <c r="E31" s="28" t="str">
        <f>IF($D31&lt;&gt;"",IF($G31&lt;&gt;"",$D31-$G31-IF(COUNT(D$2:$D30),LOOKUP(MAX(D$2:$D30)+1,D$2:$D30),""),$D31-IF(COUNT(D$2:$D30),LOOKUP(MAX(D$2:$D30)+1,D$2:$D30),"")),"")</f>
        <v/>
      </c>
      <c r="F31" s="6" t="str">
        <f>IF($D31&lt;&gt;"",SUM($E$5:$E31),"")</f>
        <v/>
      </c>
      <c r="G31" s="35"/>
      <c r="H31" s="11"/>
    </row>
    <row r="32" spans="1:12" x14ac:dyDescent="0.15">
      <c r="A32" s="45"/>
      <c r="B32" s="45"/>
      <c r="C32" s="5">
        <v>28</v>
      </c>
      <c r="D32" s="35"/>
      <c r="E32" s="28" t="str">
        <f>IF($D32&lt;&gt;"",IF($G32&lt;&gt;"",$D32-$G32-IF(COUNT(D$2:$D31),LOOKUP(MAX(D$2:$D31)+1,D$2:$D31),""),$D32-IF(COUNT(D$2:$D31),LOOKUP(MAX(D$2:$D31)+1,D$2:$D31),"")),"")</f>
        <v/>
      </c>
      <c r="F32" s="6" t="str">
        <f>IF($D32&lt;&gt;"",SUM($E$5:$E32),"")</f>
        <v/>
      </c>
      <c r="G32" s="35"/>
      <c r="H32" s="11"/>
      <c r="I32" s="14"/>
    </row>
    <row r="33" spans="1:9" x14ac:dyDescent="0.15">
      <c r="A33" s="45"/>
      <c r="B33" s="45"/>
      <c r="C33" s="5">
        <v>29</v>
      </c>
      <c r="D33" s="35"/>
      <c r="E33" s="28" t="str">
        <f>IF($D33&lt;&gt;"",IF($G33&lt;&gt;"",$D33-$G33-IF(COUNT(D$2:$D32),LOOKUP(MAX(D$2:$D32)+1,D$2:$D32),""),$D33-IF(COUNT(D$2:$D32),LOOKUP(MAX(D$2:$D32)+1,D$2:$D32),"")),"")</f>
        <v/>
      </c>
      <c r="F33" s="6" t="str">
        <f>IF($D33&lt;&gt;"",SUM($E$5:$E33),"")</f>
        <v/>
      </c>
      <c r="G33" s="35"/>
      <c r="H33" s="11"/>
      <c r="I33" s="14"/>
    </row>
    <row r="34" spans="1:9" x14ac:dyDescent="0.15">
      <c r="A34" s="45"/>
      <c r="B34" s="45"/>
      <c r="C34" s="5">
        <v>30</v>
      </c>
      <c r="D34" s="35"/>
      <c r="E34" s="28" t="str">
        <f>IF($D34&lt;&gt;"",IF($G34&lt;&gt;"",$D34-$G34-IF(COUNT(D$2:$D33),LOOKUP(MAX(D$2:$D33)+1,D$2:$D33),""),$D34-IF(COUNT(D$2:$D33),LOOKUP(MAX(D$2:$D33)+1,D$2:$D33),"")),"")</f>
        <v/>
      </c>
      <c r="F34" s="6" t="str">
        <f>IF($D34&lt;&gt;"",SUM($E$5:$E34),"")</f>
        <v/>
      </c>
      <c r="G34" s="35"/>
      <c r="H34" s="11"/>
    </row>
    <row r="35" spans="1:9" x14ac:dyDescent="0.15">
      <c r="A35" s="45"/>
      <c r="B35" s="45"/>
      <c r="C35" s="5">
        <v>31</v>
      </c>
      <c r="D35" s="35"/>
      <c r="E35" s="28" t="str">
        <f>IF($D35&lt;&gt;"",IF($G35&lt;&gt;"",$D35-$G35-IF(COUNT(D$2:$D34),LOOKUP(MAX(D$2:$D34)+1,D$2:$D34),""),$D35-IF(COUNT(D$2:$D34),LOOKUP(MAX(D$2:$D34)+1,D$2:$D34),"")),"")</f>
        <v/>
      </c>
      <c r="F35" s="6"/>
      <c r="G35" s="35"/>
      <c r="H35" s="11"/>
    </row>
    <row r="36" spans="1:9" x14ac:dyDescent="0.15">
      <c r="A36" s="46" t="s">
        <v>5</v>
      </c>
      <c r="B36" s="47"/>
      <c r="C36" s="48"/>
      <c r="D36" s="26">
        <f>IF(COUNT(D$1:D$35),LOOKUP(MAX(D$1:D$35)+1,D$1:D$35),)</f>
        <v>0</v>
      </c>
      <c r="E36" s="31"/>
      <c r="F36" s="26">
        <f>IF(COUNT(F$5:F$35),LOOKUP(MAX(F$5:F$35)+1,F$5:F$35),)</f>
        <v>0</v>
      </c>
      <c r="G36" s="26">
        <f>SUM($G$5:$G$35)</f>
        <v>0</v>
      </c>
      <c r="H36" s="15"/>
    </row>
    <row r="37" spans="1:9" x14ac:dyDescent="0.15">
      <c r="E37" s="14"/>
      <c r="H37" s="13"/>
    </row>
  </sheetData>
  <sheetProtection sheet="1" objects="1" scenarios="1" formatColumns="0" selectLockedCells="1"/>
  <protectedRanges>
    <protectedRange sqref="G5:G34 D5:D34" name="範囲1"/>
    <protectedRange sqref="G35 D35" name="範囲1_1"/>
  </protectedRanges>
  <mergeCells count="4">
    <mergeCell ref="A2:C2"/>
    <mergeCell ref="A36:C36"/>
    <mergeCell ref="B5:B35"/>
    <mergeCell ref="A5:A35"/>
  </mergeCells>
  <phoneticPr fontId="2"/>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abSelected="1" workbookViewId="0">
      <selection activeCell="C2" sqref="C2:D2"/>
    </sheetView>
  </sheetViews>
  <sheetFormatPr defaultRowHeight="13.5" x14ac:dyDescent="0.15"/>
  <cols>
    <col min="1" max="1" width="5.375" customWidth="1"/>
    <col min="2" max="3" width="12.5" customWidth="1"/>
  </cols>
  <sheetData>
    <row r="1" spans="1:5" ht="17.25" x14ac:dyDescent="0.15">
      <c r="A1" s="41" t="s">
        <v>22</v>
      </c>
      <c r="B1" s="41"/>
      <c r="C1" s="42"/>
      <c r="D1" s="38" t="s">
        <v>35</v>
      </c>
    </row>
    <row r="2" spans="1:5" x14ac:dyDescent="0.15">
      <c r="A2" s="40" t="s">
        <v>23</v>
      </c>
      <c r="B2" s="40"/>
      <c r="C2" s="43"/>
      <c r="D2" s="43"/>
    </row>
    <row r="3" spans="1:5" x14ac:dyDescent="0.15">
      <c r="A3" s="40" t="s">
        <v>24</v>
      </c>
      <c r="B3" s="40"/>
      <c r="C3" s="43"/>
      <c r="D3" s="43"/>
    </row>
    <row r="4" spans="1:5" x14ac:dyDescent="0.15">
      <c r="A4" s="40" t="s">
        <v>25</v>
      </c>
      <c r="B4" s="40"/>
      <c r="C4" s="44">
        <v>0</v>
      </c>
      <c r="D4" s="44"/>
      <c r="E4" s="14" t="s">
        <v>34</v>
      </c>
    </row>
    <row r="5" spans="1:5" x14ac:dyDescent="0.15">
      <c r="A5" s="40" t="s">
        <v>26</v>
      </c>
      <c r="B5" s="40"/>
      <c r="C5" s="11">
        <f>'1月'!G36+'2月'!G34+'3月'!G36+'4月'!G35+'5月'!G36+'6月'!G35+'7月'!G36+'8月'!G36+'9月'!G35+'10月'!G36+'11月'!G35+'12月'!G36</f>
        <v>0</v>
      </c>
      <c r="D5" s="35">
        <v>0</v>
      </c>
    </row>
    <row r="6" spans="1:5" x14ac:dyDescent="0.15">
      <c r="A6" s="40" t="s">
        <v>27</v>
      </c>
      <c r="B6" s="40"/>
      <c r="C6" s="11">
        <f>'1月'!F36+'2月'!F34+'3月'!F36+'4月'!F35+'5月'!F36+'6月'!F35+'7月'!F36+'8月'!F36+'9月'!F35+'10月'!F36+'11月'!F35+'12月'!F36</f>
        <v>0</v>
      </c>
      <c r="D6" s="35">
        <v>0</v>
      </c>
    </row>
    <row r="9" spans="1:5" x14ac:dyDescent="0.15">
      <c r="A9" s="37" t="s">
        <v>36</v>
      </c>
    </row>
    <row r="10" spans="1:5" x14ac:dyDescent="0.15">
      <c r="A10" s="5"/>
      <c r="B10" s="25" t="s">
        <v>3</v>
      </c>
      <c r="C10" s="25" t="s">
        <v>37</v>
      </c>
    </row>
    <row r="11" spans="1:5" x14ac:dyDescent="0.15">
      <c r="A11" s="25" t="s">
        <v>38</v>
      </c>
      <c r="B11" s="6">
        <f>'1月'!D36</f>
        <v>0</v>
      </c>
      <c r="C11" s="6">
        <f>'1月'!F36</f>
        <v>0</v>
      </c>
    </row>
    <row r="12" spans="1:5" x14ac:dyDescent="0.15">
      <c r="A12" s="25" t="s">
        <v>39</v>
      </c>
      <c r="B12" s="6">
        <f>'2月'!D34</f>
        <v>0</v>
      </c>
      <c r="C12" s="6">
        <f>'2月'!F34</f>
        <v>0</v>
      </c>
    </row>
    <row r="13" spans="1:5" x14ac:dyDescent="0.15">
      <c r="A13" s="25" t="s">
        <v>40</v>
      </c>
      <c r="B13" s="6">
        <f>'3月'!D36</f>
        <v>0</v>
      </c>
      <c r="C13" s="6">
        <f>'3月'!F36</f>
        <v>0</v>
      </c>
    </row>
    <row r="14" spans="1:5" x14ac:dyDescent="0.15">
      <c r="A14" s="25" t="s">
        <v>41</v>
      </c>
      <c r="B14" s="6">
        <f>'4月'!D35</f>
        <v>0</v>
      </c>
      <c r="C14" s="6">
        <f>'4月'!F35</f>
        <v>0</v>
      </c>
    </row>
    <row r="15" spans="1:5" x14ac:dyDescent="0.15">
      <c r="A15" s="25" t="s">
        <v>42</v>
      </c>
      <c r="B15" s="6">
        <f>'5月'!D36</f>
        <v>0</v>
      </c>
      <c r="C15" s="6">
        <f>'5月'!F36</f>
        <v>0</v>
      </c>
    </row>
    <row r="16" spans="1:5" x14ac:dyDescent="0.15">
      <c r="A16" s="25" t="s">
        <v>43</v>
      </c>
      <c r="B16" s="6">
        <f>'6月'!D35</f>
        <v>0</v>
      </c>
      <c r="C16" s="6">
        <f>'6月'!F35</f>
        <v>0</v>
      </c>
    </row>
    <row r="17" spans="1:3" x14ac:dyDescent="0.15">
      <c r="A17" s="25" t="s">
        <v>44</v>
      </c>
      <c r="B17" s="6">
        <f>'7月'!D36</f>
        <v>0</v>
      </c>
      <c r="C17" s="6">
        <f>'7月'!F36</f>
        <v>0</v>
      </c>
    </row>
    <row r="18" spans="1:3" x14ac:dyDescent="0.15">
      <c r="A18" s="25" t="s">
        <v>45</v>
      </c>
      <c r="B18" s="6">
        <f>'8月'!D36</f>
        <v>0</v>
      </c>
      <c r="C18" s="6">
        <f>'8月'!F36</f>
        <v>0</v>
      </c>
    </row>
    <row r="19" spans="1:3" x14ac:dyDescent="0.15">
      <c r="A19" s="25" t="s">
        <v>46</v>
      </c>
      <c r="B19" s="6">
        <f>'9月'!D35</f>
        <v>0</v>
      </c>
      <c r="C19" s="6">
        <f>'9月'!F35</f>
        <v>0</v>
      </c>
    </row>
    <row r="20" spans="1:3" x14ac:dyDescent="0.15">
      <c r="A20" s="25" t="s">
        <v>47</v>
      </c>
      <c r="B20" s="6">
        <f>'10月'!D36</f>
        <v>0</v>
      </c>
      <c r="C20" s="6">
        <f>'10月'!F36</f>
        <v>0</v>
      </c>
    </row>
    <row r="21" spans="1:3" x14ac:dyDescent="0.15">
      <c r="A21" s="25" t="s">
        <v>48</v>
      </c>
      <c r="B21" s="6">
        <f>'11月'!D35</f>
        <v>0</v>
      </c>
      <c r="C21" s="6">
        <f>'11月'!F35</f>
        <v>0</v>
      </c>
    </row>
    <row r="22" spans="1:3" x14ac:dyDescent="0.15">
      <c r="A22" s="25" t="s">
        <v>49</v>
      </c>
      <c r="B22" s="6">
        <f>'12月'!D36</f>
        <v>0</v>
      </c>
      <c r="C22" s="6">
        <f>'12月'!F36</f>
        <v>0</v>
      </c>
    </row>
  </sheetData>
  <sheetProtection sheet="1" objects="1" scenarios="1" formatColumns="0" selectLockedCells="1"/>
  <mergeCells count="9">
    <mergeCell ref="A5:B5"/>
    <mergeCell ref="A6:B6"/>
    <mergeCell ref="A1:C1"/>
    <mergeCell ref="C2:D2"/>
    <mergeCell ref="C3:D3"/>
    <mergeCell ref="C4:D4"/>
    <mergeCell ref="A2:B2"/>
    <mergeCell ref="A3:B3"/>
    <mergeCell ref="A4:B4"/>
  </mergeCells>
  <phoneticPr fontId="2"/>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D6" sqref="D6"/>
    </sheetView>
  </sheetViews>
  <sheetFormatPr defaultRowHeight="13.5" x14ac:dyDescent="0.15"/>
  <cols>
    <col min="1" max="1" width="5.5" bestFit="1" customWidth="1"/>
    <col min="2" max="2" width="3.375" bestFit="1" customWidth="1"/>
    <col min="3" max="3" width="3.5" bestFit="1" customWidth="1"/>
    <col min="4" max="4" width="10" style="1" customWidth="1"/>
    <col min="5" max="7" width="10" customWidth="1"/>
    <col min="8" max="8" width="10" style="1" customWidth="1"/>
  </cols>
  <sheetData>
    <row r="1" spans="1:8" s="2" customFormat="1" x14ac:dyDescent="0.15">
      <c r="A1" s="3" t="s">
        <v>0</v>
      </c>
      <c r="B1" s="3" t="s">
        <v>1</v>
      </c>
      <c r="C1" s="3" t="s">
        <v>2</v>
      </c>
      <c r="D1" s="4" t="s">
        <v>3</v>
      </c>
      <c r="E1" s="30"/>
      <c r="F1" s="3" t="s">
        <v>28</v>
      </c>
      <c r="G1" s="3" t="s">
        <v>7</v>
      </c>
      <c r="H1" s="4" t="s">
        <v>6</v>
      </c>
    </row>
    <row r="2" spans="1:8" x14ac:dyDescent="0.15">
      <c r="A2" s="45" t="s">
        <v>30</v>
      </c>
      <c r="B2" s="45"/>
      <c r="C2" s="45"/>
      <c r="D2" s="10">
        <f>基本情報!C4</f>
        <v>0</v>
      </c>
      <c r="E2" s="16"/>
      <c r="F2" s="10">
        <f>基本情報!D6</f>
        <v>0</v>
      </c>
      <c r="G2" s="10">
        <f>基本情報!D5</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5">
        <v>2016</v>
      </c>
      <c r="B5" s="45">
        <v>1</v>
      </c>
      <c r="C5" s="5">
        <v>1</v>
      </c>
      <c r="D5" s="35"/>
      <c r="E5" s="28" t="str">
        <f>IF($D5&lt;&gt;"",IF($G5&lt;&gt;"",$D5-$D$2-$G5,$D5-$D$2),"")</f>
        <v/>
      </c>
      <c r="F5" s="6" t="str">
        <f>IF($D5&lt;&gt;"",SUM($E$5:$E5),"")</f>
        <v/>
      </c>
      <c r="G5" s="36"/>
      <c r="H5" s="29"/>
    </row>
    <row r="6" spans="1:8" x14ac:dyDescent="0.15">
      <c r="A6" s="45"/>
      <c r="B6" s="45"/>
      <c r="C6" s="5">
        <v>2</v>
      </c>
      <c r="D6" s="35"/>
      <c r="E6" s="28" t="str">
        <f>IF($D6&lt;&gt;"",IF($G6&lt;&gt;"",$D6-$G6-IF(COUNT(D$2:$D5),LOOKUP(MAX(D$2:$D5)+1,D$2:$D5),""),$D6-IF(COUNT(D$2:$D5),LOOKUP(MAX(D$2:$D5)+1,D$2:$D5),"")),"")</f>
        <v/>
      </c>
      <c r="F6" s="6" t="str">
        <f>IF($D6&lt;&gt;"",SUM($E$5:$E6),"")</f>
        <v/>
      </c>
      <c r="G6" s="35"/>
      <c r="H6" s="11"/>
    </row>
    <row r="7" spans="1:8" x14ac:dyDescent="0.15">
      <c r="A7" s="45"/>
      <c r="B7" s="45"/>
      <c r="C7" s="5">
        <v>3</v>
      </c>
      <c r="D7" s="35"/>
      <c r="E7" s="28" t="str">
        <f>IF($D7&lt;&gt;"",IF($G7&lt;&gt;"",$D7-$G7-IF(COUNT(D$2:$D6),LOOKUP(MAX(D$2:$D6)+1,D$2:$D6),""),$D7-IF(COUNT(D$2:$D6),LOOKUP(MAX(D$2:$D6)+1,D$2:$D6),"")),"")</f>
        <v/>
      </c>
      <c r="F7" s="6" t="str">
        <f>IF($D7&lt;&gt;"",SUM($E$5:$E7),"")</f>
        <v/>
      </c>
      <c r="G7" s="35"/>
      <c r="H7" s="11"/>
    </row>
    <row r="8" spans="1:8" x14ac:dyDescent="0.15">
      <c r="A8" s="45"/>
      <c r="B8" s="45"/>
      <c r="C8" s="5">
        <v>4</v>
      </c>
      <c r="D8" s="35"/>
      <c r="E8" s="28" t="str">
        <f>IF($D8&lt;&gt;"",IF($G8&lt;&gt;"",$D8-$G8-IF(COUNT(D$2:$D7),LOOKUP(MAX(D$2:$D7)+1,D$2:$D7),""),$D8-IF(COUNT(D$2:$D7),LOOKUP(MAX(D$2:$D7)+1,D$2:$D7),"")),"")</f>
        <v/>
      </c>
      <c r="F8" s="6" t="str">
        <f>IF($D8&lt;&gt;"",SUM($E$5:$E8),"")</f>
        <v/>
      </c>
      <c r="G8" s="35"/>
      <c r="H8" s="11"/>
    </row>
    <row r="9" spans="1:8" x14ac:dyDescent="0.15">
      <c r="A9" s="45"/>
      <c r="B9" s="45"/>
      <c r="C9" s="5">
        <v>5</v>
      </c>
      <c r="D9" s="35"/>
      <c r="E9" s="28" t="str">
        <f>IF($D9&lt;&gt;"",IF($G9&lt;&gt;"",$D9-$G9-IF(COUNT(D$2:$D8),LOOKUP(MAX(D$2:$D8)+1,D$2:$D8),""),$D9-IF(COUNT(D$2:$D8),LOOKUP(MAX(D$2:$D8)+1,D$2:$D8),"")),"")</f>
        <v/>
      </c>
      <c r="F9" s="6" t="str">
        <f>IF($D9&lt;&gt;"",SUM($E$5:$E9),"")</f>
        <v/>
      </c>
      <c r="G9" s="35"/>
      <c r="H9" s="11"/>
    </row>
    <row r="10" spans="1:8" x14ac:dyDescent="0.15">
      <c r="A10" s="45"/>
      <c r="B10" s="45"/>
      <c r="C10" s="5">
        <v>6</v>
      </c>
      <c r="D10" s="35"/>
      <c r="E10" s="28" t="str">
        <f>IF($D10&lt;&gt;"",IF($G10&lt;&gt;"",$D10-$G10-IF(COUNT(D$2:$D9),LOOKUP(MAX(D$2:$D9)+1,D$2:$D9),""),$D10-IF(COUNT(D$2:$D9),LOOKUP(MAX(D$2:$D9)+1,D$2:$D9),"")),"")</f>
        <v/>
      </c>
      <c r="F10" s="6" t="str">
        <f>IF($D10&lt;&gt;"",SUM($E$5:$E10),"")</f>
        <v/>
      </c>
      <c r="G10" s="35"/>
      <c r="H10" s="11"/>
    </row>
    <row r="11" spans="1:8" x14ac:dyDescent="0.15">
      <c r="A11" s="45"/>
      <c r="B11" s="45"/>
      <c r="C11" s="5">
        <v>7</v>
      </c>
      <c r="D11" s="35"/>
      <c r="E11" s="28" t="str">
        <f>IF($D11&lt;&gt;"",IF($G11&lt;&gt;"",$D11-$G11-IF(COUNT(D$2:$D10),LOOKUP(MAX(D$2:$D10)+1,D$2:$D10),""),$D11-IF(COUNT(D$2:$D10),LOOKUP(MAX(D$2:$D10)+1,D$2:$D10),"")),"")</f>
        <v/>
      </c>
      <c r="F11" s="6" t="str">
        <f>IF($D11&lt;&gt;"",SUM($E$5:$E11),"")</f>
        <v/>
      </c>
      <c r="G11" s="35"/>
      <c r="H11" s="11"/>
    </row>
    <row r="12" spans="1:8" x14ac:dyDescent="0.15">
      <c r="A12" s="45"/>
      <c r="B12" s="45"/>
      <c r="C12" s="5">
        <v>8</v>
      </c>
      <c r="D12" s="35"/>
      <c r="E12" s="28" t="str">
        <f>IF($D12&lt;&gt;"",IF($G12&lt;&gt;"",$D12-$G12-IF(COUNT(D$2:$D11),LOOKUP(MAX(D$2:$D11)+1,D$2:$D11),""),$D12-IF(COUNT(D$2:$D11),LOOKUP(MAX(D$2:$D11)+1,D$2:$D11),"")),"")</f>
        <v/>
      </c>
      <c r="F12" s="6" t="str">
        <f>IF($D12&lt;&gt;"",SUM($E$5:$E12),"")</f>
        <v/>
      </c>
      <c r="G12" s="35"/>
      <c r="H12" s="11"/>
    </row>
    <row r="13" spans="1:8" s="2" customFormat="1" x14ac:dyDescent="0.15">
      <c r="A13" s="45"/>
      <c r="B13" s="45"/>
      <c r="C13" s="5">
        <v>9</v>
      </c>
      <c r="D13" s="35"/>
      <c r="E13" s="28" t="str">
        <f>IF($D13&lt;&gt;"",IF($G13&lt;&gt;"",$D13-$G13-IF(COUNT(D$2:$D12),LOOKUP(MAX(D$2:$D12)+1,D$2:$D12),""),$D13-IF(COUNT(D$2:$D12),LOOKUP(MAX(D$2:$D12)+1,D$2:$D12),"")),"")</f>
        <v/>
      </c>
      <c r="F13" s="6" t="str">
        <f>IF($D13&lt;&gt;"",SUM($E$5:$E13),"")</f>
        <v/>
      </c>
      <c r="G13" s="35"/>
      <c r="H13" s="11"/>
    </row>
    <row r="14" spans="1:8" x14ac:dyDescent="0.15">
      <c r="A14" s="45"/>
      <c r="B14" s="45"/>
      <c r="C14" s="5">
        <v>10</v>
      </c>
      <c r="D14" s="35"/>
      <c r="E14" s="28" t="str">
        <f>IF($D14&lt;&gt;"",IF($G14&lt;&gt;"",$D14-$G14-IF(COUNT(D$2:$D13),LOOKUP(MAX(D$2:$D13)+1,D$2:$D13),""),$D14-IF(COUNT(D$2:$D13),LOOKUP(MAX(D$2:$D13)+1,D$2:$D13),"")),"")</f>
        <v/>
      </c>
      <c r="F14" s="6" t="str">
        <f>IF($D14&lt;&gt;"",SUM($E$5:$E14),"")</f>
        <v/>
      </c>
      <c r="G14" s="35"/>
      <c r="H14" s="11"/>
    </row>
    <row r="15" spans="1:8" x14ac:dyDescent="0.15">
      <c r="A15" s="45"/>
      <c r="B15" s="45"/>
      <c r="C15" s="5">
        <v>11</v>
      </c>
      <c r="D15" s="35"/>
      <c r="E15" s="28" t="str">
        <f>IF($D15&lt;&gt;"",IF($G15&lt;&gt;"",$D15-$G15-IF(COUNT(D$2:$D14),LOOKUP(MAX(D$2:$D14)+1,D$2:$D14),""),$D15-IF(COUNT(D$2:$D14),LOOKUP(MAX(D$2:$D14)+1,D$2:$D14),"")),"")</f>
        <v/>
      </c>
      <c r="F15" s="6" t="str">
        <f>IF($D15&lt;&gt;"",SUM($E$5:$E15),"")</f>
        <v/>
      </c>
      <c r="G15" s="35"/>
      <c r="H15" s="11"/>
    </row>
    <row r="16" spans="1:8" x14ac:dyDescent="0.15">
      <c r="A16" s="45"/>
      <c r="B16" s="45"/>
      <c r="C16" s="5">
        <v>12</v>
      </c>
      <c r="D16" s="35"/>
      <c r="E16" s="28" t="str">
        <f>IF($D16&lt;&gt;"",IF($G16&lt;&gt;"",$D16-$G16-IF(COUNT(D$2:$D15),LOOKUP(MAX(D$2:$D15)+1,D$2:$D15),""),$D16-IF(COUNT(D$2:$D15),LOOKUP(MAX(D$2:$D15)+1,D$2:$D15),"")),"")</f>
        <v/>
      </c>
      <c r="F16" s="6" t="str">
        <f>IF($D16&lt;&gt;"",SUM($E$5:$E16),"")</f>
        <v/>
      </c>
      <c r="G16" s="35"/>
      <c r="H16" s="12"/>
    </row>
    <row r="17" spans="1:12" x14ac:dyDescent="0.15">
      <c r="A17" s="45"/>
      <c r="B17" s="45"/>
      <c r="C17" s="5">
        <v>13</v>
      </c>
      <c r="D17" s="35"/>
      <c r="E17" s="28" t="str">
        <f>IF($D17&lt;&gt;"",IF($G17&lt;&gt;"",$D17-$G17-IF(COUNT(D$2:$D16),LOOKUP(MAX(D$2:$D16)+1,D$2:$D16),""),$D17-IF(COUNT(D$2:$D16),LOOKUP(MAX(D$2:$D16)+1,D$2:$D16),"")),"")</f>
        <v/>
      </c>
      <c r="F17" s="6" t="str">
        <f>IF($D17&lt;&gt;"",SUM($E$5:$E17),"")</f>
        <v/>
      </c>
      <c r="G17" s="35"/>
      <c r="H17" s="11"/>
    </row>
    <row r="18" spans="1:12" x14ac:dyDescent="0.15">
      <c r="A18" s="45"/>
      <c r="B18" s="45"/>
      <c r="C18" s="5">
        <v>14</v>
      </c>
      <c r="D18" s="35"/>
      <c r="E18" s="28" t="str">
        <f>IF($D18&lt;&gt;"",IF($G18&lt;&gt;"",$D18-$G18-IF(COUNT(D$2:$D17),LOOKUP(MAX(D$2:$D17)+1,D$2:$D17),""),$D18-IF(COUNT(D$2:$D17),LOOKUP(MAX(D$2:$D17)+1,D$2:$D17),"")),"")</f>
        <v/>
      </c>
      <c r="F18" s="6" t="str">
        <f>IF($D18&lt;&gt;"",SUM($E$5:$E18),"")</f>
        <v/>
      </c>
      <c r="G18" s="35"/>
      <c r="H18" s="11"/>
    </row>
    <row r="19" spans="1:12" x14ac:dyDescent="0.15">
      <c r="A19" s="45"/>
      <c r="B19" s="45"/>
      <c r="C19" s="5">
        <v>15</v>
      </c>
      <c r="D19" s="35"/>
      <c r="E19" s="28" t="str">
        <f>IF($D19&lt;&gt;"",IF($G19&lt;&gt;"",$D19-$G19-IF(COUNT(D$2:$D18),LOOKUP(MAX(D$2:$D18)+1,D$2:$D18),""),$D19-IF(COUNT(D$2:$D18),LOOKUP(MAX(D$2:$D18)+1,D$2:$D18),"")),"")</f>
        <v/>
      </c>
      <c r="F19" s="6" t="str">
        <f>IF($D19&lt;&gt;"",SUM($E$5:$E19),"")</f>
        <v/>
      </c>
      <c r="G19" s="35"/>
      <c r="H19" s="11"/>
    </row>
    <row r="20" spans="1:12" x14ac:dyDescent="0.15">
      <c r="A20" s="45"/>
      <c r="B20" s="45"/>
      <c r="C20" s="5">
        <v>16</v>
      </c>
      <c r="D20" s="35"/>
      <c r="E20" s="28" t="str">
        <f>IF($D20&lt;&gt;"",IF($G20&lt;&gt;"",$D20-$G20-IF(COUNT(D$2:$D19),LOOKUP(MAX(D$2:$D19)+1,D$2:$D19),""),$D20-IF(COUNT(D$2:$D19),LOOKUP(MAX(D$2:$D19)+1,D$2:$D19),"")),"")</f>
        <v/>
      </c>
      <c r="F20" s="6" t="str">
        <f>IF($D20&lt;&gt;"",SUM($E$5:$E20),"")</f>
        <v/>
      </c>
      <c r="G20" s="35"/>
      <c r="H20" s="11"/>
      <c r="L20" s="7"/>
    </row>
    <row r="21" spans="1:12" x14ac:dyDescent="0.15">
      <c r="A21" s="45"/>
      <c r="B21" s="45"/>
      <c r="C21" s="5">
        <v>17</v>
      </c>
      <c r="D21" s="35"/>
      <c r="E21" s="28" t="str">
        <f>IF($D21&lt;&gt;"",IF($G21&lt;&gt;"",$D21-$G21-IF(COUNT(D$2:$D20),LOOKUP(MAX(D$2:$D20)+1,D$2:$D20),""),$D21-IF(COUNT(D$2:$D20),LOOKUP(MAX(D$2:$D20)+1,D$2:$D20),"")),"")</f>
        <v/>
      </c>
      <c r="F21" s="6" t="str">
        <f>IF($D21&lt;&gt;"",SUM($E$5:$E21),"")</f>
        <v/>
      </c>
      <c r="G21" s="35"/>
      <c r="H21" s="11"/>
    </row>
    <row r="22" spans="1:12" x14ac:dyDescent="0.15">
      <c r="A22" s="45"/>
      <c r="B22" s="45"/>
      <c r="C22" s="5">
        <v>18</v>
      </c>
      <c r="D22" s="35"/>
      <c r="E22" s="28" t="str">
        <f>IF($D22&lt;&gt;"",IF($G22&lt;&gt;"",$D22-$G22-IF(COUNT(D$2:$D21),LOOKUP(MAX(D$2:$D21)+1,D$2:$D21),""),$D22-IF(COUNT(D$2:$D21),LOOKUP(MAX(D$2:$D21)+1,D$2:$D21),"")),"")</f>
        <v/>
      </c>
      <c r="F22" s="6" t="str">
        <f>IF($D22&lt;&gt;"",SUM($E$5:$E22),"")</f>
        <v/>
      </c>
      <c r="G22" s="35"/>
      <c r="H22" s="11"/>
    </row>
    <row r="23" spans="1:12" x14ac:dyDescent="0.15">
      <c r="A23" s="45"/>
      <c r="B23" s="45"/>
      <c r="C23" s="5">
        <v>19</v>
      </c>
      <c r="D23" s="35"/>
      <c r="E23" s="28" t="str">
        <f>IF($D23&lt;&gt;"",IF($G23&lt;&gt;"",$D23-$G23-IF(COUNT(D$2:$D22),LOOKUP(MAX(D$2:$D22)+1,D$2:$D22),""),$D23-IF(COUNT(D$2:$D22),LOOKUP(MAX(D$2:$D22)+1,D$2:$D22),"")),"")</f>
        <v/>
      </c>
      <c r="F23" s="6" t="str">
        <f>IF($D23&lt;&gt;"",SUM($E$5:$E23),"")</f>
        <v/>
      </c>
      <c r="G23" s="35"/>
      <c r="H23" s="11"/>
    </row>
    <row r="24" spans="1:12" x14ac:dyDescent="0.15">
      <c r="A24" s="45"/>
      <c r="B24" s="45"/>
      <c r="C24" s="5">
        <v>20</v>
      </c>
      <c r="D24" s="35"/>
      <c r="E24" s="28" t="str">
        <f>IF($D24&lt;&gt;"",IF($G24&lt;&gt;"",$D24-$G24-IF(COUNT(D$2:$D23),LOOKUP(MAX(D$2:$D23)+1,D$2:$D23),""),$D24-IF(COUNT(D$2:$D23),LOOKUP(MAX(D$2:$D23)+1,D$2:$D23),"")),"")</f>
        <v/>
      </c>
      <c r="F24" s="6" t="str">
        <f>IF($D24&lt;&gt;"",SUM($E$5:$E24),"")</f>
        <v/>
      </c>
      <c r="G24" s="35"/>
      <c r="H24" s="11"/>
    </row>
    <row r="25" spans="1:12" x14ac:dyDescent="0.15">
      <c r="A25" s="45"/>
      <c r="B25" s="45"/>
      <c r="C25" s="5">
        <v>21</v>
      </c>
      <c r="D25" s="35"/>
      <c r="E25" s="28" t="str">
        <f>IF($D25&lt;&gt;"",IF($G25&lt;&gt;"",$D25-$G25-IF(COUNT(D$2:$D24),LOOKUP(MAX(D$2:$D24)+1,D$2:$D24),""),$D25-IF(COUNT(D$2:$D24),LOOKUP(MAX(D$2:$D24)+1,D$2:$D24),"")),"")</f>
        <v/>
      </c>
      <c r="F25" s="6" t="str">
        <f>IF($D25&lt;&gt;"",SUM($E$5:$E25),"")</f>
        <v/>
      </c>
      <c r="G25" s="35"/>
      <c r="H25" s="11"/>
    </row>
    <row r="26" spans="1:12" x14ac:dyDescent="0.15">
      <c r="A26" s="45"/>
      <c r="B26" s="45"/>
      <c r="C26" s="5">
        <v>22</v>
      </c>
      <c r="D26" s="35"/>
      <c r="E26" s="28" t="str">
        <f>IF($D26&lt;&gt;"",IF($G26&lt;&gt;"",$D26-$G26-IF(COUNT(D$2:$D25),LOOKUP(MAX(D$2:$D25)+1,D$2:$D25),""),$D26-IF(COUNT(D$2:$D25),LOOKUP(MAX(D$2:$D25)+1,D$2:$D25),"")),"")</f>
        <v/>
      </c>
      <c r="F26" s="6" t="str">
        <f>IF($D26&lt;&gt;"",SUM($E$5:$E26),"")</f>
        <v/>
      </c>
      <c r="G26" s="35"/>
      <c r="H26" s="11"/>
    </row>
    <row r="27" spans="1:12" x14ac:dyDescent="0.15">
      <c r="A27" s="45"/>
      <c r="B27" s="45"/>
      <c r="C27" s="5">
        <v>23</v>
      </c>
      <c r="D27" s="35"/>
      <c r="E27" s="28" t="str">
        <f>IF($D27&lt;&gt;"",IF($G27&lt;&gt;"",$D27-$G27-IF(COUNT(D$2:$D26),LOOKUP(MAX(D$2:$D26)+1,D$2:$D26),""),$D27-IF(COUNT(D$2:$D26),LOOKUP(MAX(D$2:$D26)+1,D$2:$D26),"")),"")</f>
        <v/>
      </c>
      <c r="F27" s="6" t="str">
        <f>IF($D27&lt;&gt;"",SUM($E$5:$E27),"")</f>
        <v/>
      </c>
      <c r="G27" s="35"/>
      <c r="H27" s="11"/>
    </row>
    <row r="28" spans="1:12" x14ac:dyDescent="0.15">
      <c r="A28" s="45"/>
      <c r="B28" s="45"/>
      <c r="C28" s="5">
        <v>24</v>
      </c>
      <c r="D28" s="35"/>
      <c r="E28" s="28" t="str">
        <f>IF($D28&lt;&gt;"",IF($G28&lt;&gt;"",$D28-$G28-IF(COUNT(D$2:$D27),LOOKUP(MAX(D$2:$D27)+1,D$2:$D27),""),$D28-IF(COUNT(D$2:$D27),LOOKUP(MAX(D$2:$D27)+1,D$2:$D27),"")),"")</f>
        <v/>
      </c>
      <c r="F28" s="6" t="str">
        <f>IF($D28&lt;&gt;"",SUM($E$5:$E28),"")</f>
        <v/>
      </c>
      <c r="G28" s="35"/>
      <c r="H28" s="11"/>
    </row>
    <row r="29" spans="1:12" x14ac:dyDescent="0.15">
      <c r="A29" s="45"/>
      <c r="B29" s="45"/>
      <c r="C29" s="5">
        <v>25</v>
      </c>
      <c r="D29" s="35"/>
      <c r="E29" s="28" t="str">
        <f>IF($D29&lt;&gt;"",IF($G29&lt;&gt;"",$D29-$G29-IF(COUNT(D$2:$D28),LOOKUP(MAX(D$2:$D28)+1,D$2:$D28),""),$D29-IF(COUNT(D$2:$D28),LOOKUP(MAX(D$2:$D28)+1,D$2:$D28),"")),"")</f>
        <v/>
      </c>
      <c r="F29" s="6" t="str">
        <f>IF($D29&lt;&gt;"",SUM($E$5:$E29),"")</f>
        <v/>
      </c>
      <c r="G29" s="35"/>
      <c r="H29" s="11"/>
    </row>
    <row r="30" spans="1:12" x14ac:dyDescent="0.15">
      <c r="A30" s="45"/>
      <c r="B30" s="45"/>
      <c r="C30" s="5">
        <v>26</v>
      </c>
      <c r="D30" s="35"/>
      <c r="E30" s="28" t="str">
        <f>IF($D30&lt;&gt;"",IF($G30&lt;&gt;"",$D30-$G30-IF(COUNT(D$2:$D29),LOOKUP(MAX(D$2:$D29)+1,D$2:$D29),""),$D30-IF(COUNT(D$2:$D29),LOOKUP(MAX(D$2:$D29)+1,D$2:$D29),"")),"")</f>
        <v/>
      </c>
      <c r="F30" s="6" t="str">
        <f>IF($D30&lt;&gt;"",SUM($E$5:$E30),"")</f>
        <v/>
      </c>
      <c r="G30" s="35"/>
      <c r="H30" s="11"/>
    </row>
    <row r="31" spans="1:12" x14ac:dyDescent="0.15">
      <c r="A31" s="45"/>
      <c r="B31" s="45"/>
      <c r="C31" s="5">
        <v>27</v>
      </c>
      <c r="D31" s="35"/>
      <c r="E31" s="28" t="str">
        <f>IF($D31&lt;&gt;"",IF($G31&lt;&gt;"",$D31-$G31-IF(COUNT(D$2:$D30),LOOKUP(MAX(D$2:$D30)+1,D$2:$D30),""),$D31-IF(COUNT(D$2:$D30),LOOKUP(MAX(D$2:$D30)+1,D$2:$D30),"")),"")</f>
        <v/>
      </c>
      <c r="F31" s="6" t="str">
        <f>IF($D31&lt;&gt;"",SUM($E$5:$E31),"")</f>
        <v/>
      </c>
      <c r="G31" s="35"/>
      <c r="H31" s="11"/>
    </row>
    <row r="32" spans="1:12" x14ac:dyDescent="0.15">
      <c r="A32" s="45"/>
      <c r="B32" s="45"/>
      <c r="C32" s="5">
        <v>28</v>
      </c>
      <c r="D32" s="35"/>
      <c r="E32" s="28" t="str">
        <f>IF($D32&lt;&gt;"",IF($G32&lt;&gt;"",$D32-$G32-IF(COUNT(D$2:$D31),LOOKUP(MAX(D$2:$D31)+1,D$2:$D31),""),$D32-IF(COUNT(D$2:$D31),LOOKUP(MAX(D$2:$D31)+1,D$2:$D31),"")),"")</f>
        <v/>
      </c>
      <c r="F32" s="6" t="str">
        <f>IF($D32&lt;&gt;"",SUM($E$5:$E32),"")</f>
        <v/>
      </c>
      <c r="G32" s="35"/>
      <c r="H32" s="11"/>
      <c r="I32" s="14"/>
    </row>
    <row r="33" spans="1:9" x14ac:dyDescent="0.15">
      <c r="A33" s="45"/>
      <c r="B33" s="45"/>
      <c r="C33" s="5">
        <v>29</v>
      </c>
      <c r="D33" s="35"/>
      <c r="E33" s="28" t="str">
        <f>IF($D33&lt;&gt;"",IF($G33&lt;&gt;"",$D33-$G33-IF(COUNT(D$2:$D32),LOOKUP(MAX(D$2:$D32)+1,D$2:$D32),""),$D33-IF(COUNT(D$2:$D32),LOOKUP(MAX(D$2:$D32)+1,D$2:$D32),"")),"")</f>
        <v/>
      </c>
      <c r="F33" s="6" t="str">
        <f>IF($D33&lt;&gt;"",SUM($E$5:$E33),"")</f>
        <v/>
      </c>
      <c r="G33" s="35"/>
      <c r="H33" s="11"/>
      <c r="I33" s="14"/>
    </row>
    <row r="34" spans="1:9" x14ac:dyDescent="0.15">
      <c r="A34" s="45"/>
      <c r="B34" s="45"/>
      <c r="C34" s="5">
        <v>30</v>
      </c>
      <c r="D34" s="35"/>
      <c r="E34" s="28" t="str">
        <f>IF($D34&lt;&gt;"",IF($G34&lt;&gt;"",$D34-$G34-IF(COUNT(D$2:$D33),LOOKUP(MAX(D$2:$D33)+1,D$2:$D33),""),$D34-IF(COUNT(D$2:$D33),LOOKUP(MAX(D$2:$D33)+1,D$2:$D33),"")),"")</f>
        <v/>
      </c>
      <c r="F34" s="6" t="str">
        <f>IF($D34&lt;&gt;"",SUM($E$5:$E34),"")</f>
        <v/>
      </c>
      <c r="G34" s="35"/>
      <c r="H34" s="11"/>
    </row>
    <row r="35" spans="1:9" x14ac:dyDescent="0.15">
      <c r="A35" s="45"/>
      <c r="B35" s="45"/>
      <c r="C35" s="5">
        <v>31</v>
      </c>
      <c r="D35" s="35"/>
      <c r="E35" s="28" t="str">
        <f>IF($D35&lt;&gt;"",IF($G35&lt;&gt;"",$D35-$G35-IF(COUNT(D$2:$D34),LOOKUP(MAX(D$2:$D34)+1,D$2:$D34),""),$D35-IF(COUNT(D$2:$D34),LOOKUP(MAX(D$2:$D34)+1,D$2:$D34),"")),"")</f>
        <v/>
      </c>
      <c r="F35" s="6" t="str">
        <f>IF($D35&lt;&gt;"",SUM($E$5:$E35),"")</f>
        <v/>
      </c>
      <c r="G35" s="35"/>
      <c r="H35" s="11"/>
    </row>
    <row r="36" spans="1:9" x14ac:dyDescent="0.15">
      <c r="A36" s="46" t="s">
        <v>5</v>
      </c>
      <c r="B36" s="47"/>
      <c r="C36" s="48"/>
      <c r="D36" s="26">
        <f>IF(COUNT(D$1:D$35),LOOKUP(MAX(D$1:D$35)+1,D$1:D$35),"")</f>
        <v>0</v>
      </c>
      <c r="E36" s="32"/>
      <c r="F36" s="26">
        <f>IF(COUNT(F$5:F$35),LOOKUP(MAX(F$5:F$35)+1,F$5:F$35),)</f>
        <v>0</v>
      </c>
      <c r="G36" s="26">
        <f>SUM($G$5:$G$35)</f>
        <v>0</v>
      </c>
      <c r="H36" s="15"/>
    </row>
    <row r="37" spans="1:9" x14ac:dyDescent="0.15">
      <c r="E37" s="14"/>
      <c r="H37" s="13"/>
    </row>
  </sheetData>
  <sheetProtection sheet="1" objects="1" scenarios="1" formatColumns="0" selectLockedCells="1"/>
  <protectedRanges>
    <protectedRange sqref="D5:D35 G5:G35" name="範囲1"/>
  </protectedRanges>
  <mergeCells count="4">
    <mergeCell ref="B5:B35"/>
    <mergeCell ref="A5:A35"/>
    <mergeCell ref="A36:C36"/>
    <mergeCell ref="A2:C2"/>
  </mergeCells>
  <phoneticPr fontId="2"/>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D5" sqref="D5"/>
    </sheetView>
  </sheetViews>
  <sheetFormatPr defaultRowHeight="13.5" x14ac:dyDescent="0.15"/>
  <cols>
    <col min="1" max="1" width="5.5" bestFit="1" customWidth="1"/>
    <col min="2" max="2" width="3.375" bestFit="1" customWidth="1"/>
    <col min="3" max="3" width="3.5" bestFit="1" customWidth="1"/>
    <col min="4" max="4" width="11.25" style="1" customWidth="1"/>
    <col min="5" max="7" width="11.25" customWidth="1"/>
    <col min="8" max="8" width="11.25" style="1" customWidth="1"/>
  </cols>
  <sheetData>
    <row r="1" spans="1:8" s="2" customFormat="1" x14ac:dyDescent="0.15">
      <c r="A1" s="3" t="s">
        <v>0</v>
      </c>
      <c r="B1" s="3" t="s">
        <v>1</v>
      </c>
      <c r="C1" s="3" t="s">
        <v>2</v>
      </c>
      <c r="D1" s="4" t="s">
        <v>3</v>
      </c>
      <c r="E1" s="30"/>
      <c r="F1" s="3" t="s">
        <v>28</v>
      </c>
      <c r="G1" s="3" t="s">
        <v>7</v>
      </c>
      <c r="H1" s="4" t="s">
        <v>6</v>
      </c>
    </row>
    <row r="2" spans="1:8" x14ac:dyDescent="0.15">
      <c r="A2" s="45" t="s">
        <v>9</v>
      </c>
      <c r="B2" s="45"/>
      <c r="C2" s="45"/>
      <c r="D2" s="10">
        <f>'1月'!D36</f>
        <v>0</v>
      </c>
      <c r="E2" s="16"/>
      <c r="F2" s="10">
        <f>'1月'!F36</f>
        <v>0</v>
      </c>
      <c r="G2" s="10">
        <f>'1月'!G36</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9">
        <v>2016</v>
      </c>
      <c r="B5" s="50">
        <v>2</v>
      </c>
      <c r="C5" s="27">
        <v>1</v>
      </c>
      <c r="D5" s="36"/>
      <c r="E5" s="28" t="str">
        <f>IF($D5&lt;&gt;"",IF($G5&lt;&gt;"",$D5-$D$2-$G5,$D5-$D$2),"")</f>
        <v/>
      </c>
      <c r="F5" s="6" t="str">
        <f>IF($D5&lt;&gt;"",SUM($E$5:$E5),"")</f>
        <v/>
      </c>
      <c r="G5" s="36"/>
      <c r="H5" s="29"/>
    </row>
    <row r="6" spans="1:8" x14ac:dyDescent="0.15">
      <c r="A6" s="49"/>
      <c r="B6" s="45"/>
      <c r="C6" s="5">
        <v>2</v>
      </c>
      <c r="D6" s="35"/>
      <c r="E6" s="28" t="str">
        <f>IF($D6&lt;&gt;"",IF($G6&lt;&gt;"",$D6-$G6-IF(COUNT(D$2:$D5),LOOKUP(MAX(D$2:$D5)+1,D$2:$D5),""),$D6-IF(COUNT(D$2:$D5),LOOKUP(MAX(D$2:$D5)+1,D$2:$D5),"")),"")</f>
        <v/>
      </c>
      <c r="F6" s="6" t="str">
        <f>IF($D6&lt;&gt;"",SUM($E$5:$E6),"")</f>
        <v/>
      </c>
      <c r="G6" s="35"/>
      <c r="H6" s="11"/>
    </row>
    <row r="7" spans="1:8" x14ac:dyDescent="0.15">
      <c r="A7" s="49"/>
      <c r="B7" s="45"/>
      <c r="C7" s="5">
        <v>3</v>
      </c>
      <c r="D7" s="35"/>
      <c r="E7" s="28" t="str">
        <f>IF($D7&lt;&gt;"",IF($G7&lt;&gt;"",$D7-$G7-IF(COUNT(D$2:$D6),LOOKUP(MAX(D$2:$D6)+1,D$2:$D6),""),$D7-IF(COUNT(D$2:$D6),LOOKUP(MAX(D$2:$D6)+1,D$2:$D6),"")),"")</f>
        <v/>
      </c>
      <c r="F7" s="6" t="str">
        <f>IF($D7&lt;&gt;"",SUM($E$5:$E7),"")</f>
        <v/>
      </c>
      <c r="G7" s="35"/>
      <c r="H7" s="11"/>
    </row>
    <row r="8" spans="1:8" x14ac:dyDescent="0.15">
      <c r="A8" s="49"/>
      <c r="B8" s="45"/>
      <c r="C8" s="5">
        <v>4</v>
      </c>
      <c r="D8" s="35"/>
      <c r="E8" s="28" t="str">
        <f>IF($D8&lt;&gt;"",IF($G8&lt;&gt;"",$D8-$G8-IF(COUNT(D$2:$D7),LOOKUP(MAX(D$2:$D7)+1,D$2:$D7),""),$D8-IF(COUNT(D$2:$D7),LOOKUP(MAX(D$2:$D7)+1,D$2:$D7),"")),"")</f>
        <v/>
      </c>
      <c r="F8" s="6" t="str">
        <f>IF($D8&lt;&gt;"",SUM($E$5:$E8),"")</f>
        <v/>
      </c>
      <c r="G8" s="35"/>
      <c r="H8" s="11"/>
    </row>
    <row r="9" spans="1:8" x14ac:dyDescent="0.15">
      <c r="A9" s="49"/>
      <c r="B9" s="45"/>
      <c r="C9" s="5">
        <v>5</v>
      </c>
      <c r="D9" s="35"/>
      <c r="E9" s="28" t="str">
        <f>IF($D9&lt;&gt;"",IF($G9&lt;&gt;"",$D9-$G9-IF(COUNT(D$2:$D8),LOOKUP(MAX(D$2:$D8)+1,D$2:$D8),""),$D9-IF(COUNT(D$2:$D8),LOOKUP(MAX(D$2:$D8)+1,D$2:$D8),"")),"")</f>
        <v/>
      </c>
      <c r="F9" s="6" t="str">
        <f>IF($D9&lt;&gt;"",SUM($E$5:$E9),"")</f>
        <v/>
      </c>
      <c r="G9" s="35"/>
      <c r="H9" s="11"/>
    </row>
    <row r="10" spans="1:8" x14ac:dyDescent="0.15">
      <c r="A10" s="49"/>
      <c r="B10" s="45"/>
      <c r="C10" s="5">
        <v>6</v>
      </c>
      <c r="D10" s="35"/>
      <c r="E10" s="28" t="str">
        <f>IF($D10&lt;&gt;"",IF($G10&lt;&gt;"",$D10-$G10-IF(COUNT(D$2:$D9),LOOKUP(MAX(D$2:$D9)+1,D$2:$D9),""),$D10-IF(COUNT(D$2:$D9),LOOKUP(MAX(D$2:$D9)+1,D$2:$D9),"")),"")</f>
        <v/>
      </c>
      <c r="F10" s="6" t="str">
        <f>IF($D10&lt;&gt;"",SUM($E$5:$E10),"")</f>
        <v/>
      </c>
      <c r="G10" s="35"/>
      <c r="H10" s="11"/>
    </row>
    <row r="11" spans="1:8" x14ac:dyDescent="0.15">
      <c r="A11" s="49"/>
      <c r="B11" s="45"/>
      <c r="C11" s="5">
        <v>7</v>
      </c>
      <c r="D11" s="35"/>
      <c r="E11" s="28" t="str">
        <f>IF($D11&lt;&gt;"",IF($G11&lt;&gt;"",$D11-$G11-IF(COUNT(D$2:$D10),LOOKUP(MAX(D$2:$D10)+1,D$2:$D10),""),$D11-IF(COUNT(D$2:$D10),LOOKUP(MAX(D$2:$D10)+1,D$2:$D10),"")),"")</f>
        <v/>
      </c>
      <c r="F11" s="6" t="str">
        <f>IF($D11&lt;&gt;"",SUM($E$5:$E11),"")</f>
        <v/>
      </c>
      <c r="G11" s="35"/>
      <c r="H11" s="11"/>
    </row>
    <row r="12" spans="1:8" x14ac:dyDescent="0.15">
      <c r="A12" s="49"/>
      <c r="B12" s="45"/>
      <c r="C12" s="5">
        <v>8</v>
      </c>
      <c r="D12" s="35"/>
      <c r="E12" s="28" t="str">
        <f>IF($D12&lt;&gt;"",IF($G12&lt;&gt;"",$D12-$G12-IF(COUNT(D$2:$D11),LOOKUP(MAX(D$2:$D11)+1,D$2:$D11),""),$D12-IF(COUNT(D$2:$D11),LOOKUP(MAX(D$2:$D11)+1,D$2:$D11),"")),"")</f>
        <v/>
      </c>
      <c r="F12" s="6" t="str">
        <f>IF($D12&lt;&gt;"",SUM($E$5:$E12),"")</f>
        <v/>
      </c>
      <c r="G12" s="35"/>
      <c r="H12" s="11"/>
    </row>
    <row r="13" spans="1:8" s="2" customFormat="1" x14ac:dyDescent="0.15">
      <c r="A13" s="49"/>
      <c r="B13" s="45"/>
      <c r="C13" s="5">
        <v>9</v>
      </c>
      <c r="D13" s="35"/>
      <c r="E13" s="28" t="str">
        <f>IF($D13&lt;&gt;"",IF($G13&lt;&gt;"",$D13-$G13-IF(COUNT(D$2:$D12),LOOKUP(MAX(D$2:$D12)+1,D$2:$D12),""),$D13-IF(COUNT(D$2:$D12),LOOKUP(MAX(D$2:$D12)+1,D$2:$D12),"")),"")</f>
        <v/>
      </c>
      <c r="F13" s="6" t="str">
        <f>IF($D13&lt;&gt;"",SUM($E$5:$E13),"")</f>
        <v/>
      </c>
      <c r="G13" s="35"/>
      <c r="H13" s="11"/>
    </row>
    <row r="14" spans="1:8" x14ac:dyDescent="0.15">
      <c r="A14" s="49"/>
      <c r="B14" s="45"/>
      <c r="C14" s="5">
        <v>10</v>
      </c>
      <c r="D14" s="35"/>
      <c r="E14" s="28" t="str">
        <f>IF($D14&lt;&gt;"",IF($G14&lt;&gt;"",$D14-$G14-IF(COUNT(D$2:$D13),LOOKUP(MAX(D$2:$D13)+1,D$2:$D13),""),$D14-IF(COUNT(D$2:$D13),LOOKUP(MAX(D$2:$D13)+1,D$2:$D13),"")),"")</f>
        <v/>
      </c>
      <c r="F14" s="6" t="str">
        <f>IF($D14&lt;&gt;"",SUM($E$5:$E14),"")</f>
        <v/>
      </c>
      <c r="G14" s="35"/>
      <c r="H14" s="11"/>
    </row>
    <row r="15" spans="1:8" x14ac:dyDescent="0.15">
      <c r="A15" s="49"/>
      <c r="B15" s="45"/>
      <c r="C15" s="5">
        <v>11</v>
      </c>
      <c r="D15" s="35"/>
      <c r="E15" s="28" t="str">
        <f>IF($D15&lt;&gt;"",IF($G15&lt;&gt;"",$D15-$G15-IF(COUNT(D$2:$D14),LOOKUP(MAX(D$2:$D14)+1,D$2:$D14),""),$D15-IF(COUNT(D$2:$D14),LOOKUP(MAX(D$2:$D14)+1,D$2:$D14),"")),"")</f>
        <v/>
      </c>
      <c r="F15" s="6" t="str">
        <f>IF($D15&lt;&gt;"",SUM($E$5:$E15),"")</f>
        <v/>
      </c>
      <c r="G15" s="35"/>
      <c r="H15" s="11"/>
    </row>
    <row r="16" spans="1:8" x14ac:dyDescent="0.15">
      <c r="A16" s="49"/>
      <c r="B16" s="45"/>
      <c r="C16" s="5">
        <v>12</v>
      </c>
      <c r="D16" s="35"/>
      <c r="E16" s="28" t="str">
        <f>IF($D16&lt;&gt;"",IF($G16&lt;&gt;"",$D16-$G16-IF(COUNT(D$2:$D15),LOOKUP(MAX(D$2:$D15)+1,D$2:$D15),""),$D16-IF(COUNT(D$2:$D15),LOOKUP(MAX(D$2:$D15)+1,D$2:$D15),"")),"")</f>
        <v/>
      </c>
      <c r="F16" s="6" t="str">
        <f>IF($D16&lt;&gt;"",SUM($E$5:$E16),"")</f>
        <v/>
      </c>
      <c r="G16" s="35"/>
      <c r="H16" s="12"/>
    </row>
    <row r="17" spans="1:12" x14ac:dyDescent="0.15">
      <c r="A17" s="49"/>
      <c r="B17" s="45"/>
      <c r="C17" s="5">
        <v>13</v>
      </c>
      <c r="D17" s="35"/>
      <c r="E17" s="28" t="str">
        <f>IF($D17&lt;&gt;"",IF($G17&lt;&gt;"",$D17-$G17-IF(COUNT(D$2:$D16),LOOKUP(MAX(D$2:$D16)+1,D$2:$D16),""),$D17-IF(COUNT(D$2:$D16),LOOKUP(MAX(D$2:$D16)+1,D$2:$D16),"")),"")</f>
        <v/>
      </c>
      <c r="F17" s="6" t="str">
        <f>IF($D17&lt;&gt;"",SUM($E$5:$E17),"")</f>
        <v/>
      </c>
      <c r="G17" s="35"/>
      <c r="H17" s="11"/>
    </row>
    <row r="18" spans="1:12" x14ac:dyDescent="0.15">
      <c r="A18" s="49"/>
      <c r="B18" s="45"/>
      <c r="C18" s="5">
        <v>14</v>
      </c>
      <c r="D18" s="35"/>
      <c r="E18" s="28" t="str">
        <f>IF($D18&lt;&gt;"",IF($G18&lt;&gt;"",$D18-$G18-IF(COUNT(D$2:$D17),LOOKUP(MAX(D$2:$D17)+1,D$2:$D17),""),$D18-IF(COUNT(D$2:$D17),LOOKUP(MAX(D$2:$D17)+1,D$2:$D17),"")),"")</f>
        <v/>
      </c>
      <c r="F18" s="6" t="str">
        <f>IF($D18&lt;&gt;"",SUM($E$5:$E18),"")</f>
        <v/>
      </c>
      <c r="G18" s="35"/>
      <c r="H18" s="11"/>
    </row>
    <row r="19" spans="1:12" x14ac:dyDescent="0.15">
      <c r="A19" s="49"/>
      <c r="B19" s="45"/>
      <c r="C19" s="5">
        <v>15</v>
      </c>
      <c r="D19" s="35"/>
      <c r="E19" s="28" t="str">
        <f>IF($D19&lt;&gt;"",IF($G19&lt;&gt;"",$D19-$G19-IF(COUNT(D$2:$D18),LOOKUP(MAX(D$2:$D18)+1,D$2:$D18),""),$D19-IF(COUNT(D$2:$D18),LOOKUP(MAX(D$2:$D18)+1,D$2:$D18),"")),"")</f>
        <v/>
      </c>
      <c r="F19" s="6" t="str">
        <f>IF($D19&lt;&gt;"",SUM($E$5:$E19),"")</f>
        <v/>
      </c>
      <c r="G19" s="35"/>
      <c r="H19" s="11"/>
    </row>
    <row r="20" spans="1:12" x14ac:dyDescent="0.15">
      <c r="A20" s="49"/>
      <c r="B20" s="45"/>
      <c r="C20" s="5">
        <v>16</v>
      </c>
      <c r="D20" s="35"/>
      <c r="E20" s="28" t="str">
        <f>IF($D20&lt;&gt;"",IF($G20&lt;&gt;"",$D20-$G20-IF(COUNT(D$2:$D19),LOOKUP(MAX(D$2:$D19)+1,D$2:$D19),""),$D20-IF(COUNT(D$2:$D19),LOOKUP(MAX(D$2:$D19)+1,D$2:$D19),"")),"")</f>
        <v/>
      </c>
      <c r="F20" s="6" t="str">
        <f>IF($D20&lt;&gt;"",SUM($E$5:$E20),"")</f>
        <v/>
      </c>
      <c r="G20" s="35"/>
      <c r="H20" s="11"/>
      <c r="L20" s="7"/>
    </row>
    <row r="21" spans="1:12" x14ac:dyDescent="0.15">
      <c r="A21" s="49"/>
      <c r="B21" s="45"/>
      <c r="C21" s="5">
        <v>17</v>
      </c>
      <c r="D21" s="35"/>
      <c r="E21" s="28" t="str">
        <f>IF($D21&lt;&gt;"",IF($G21&lt;&gt;"",$D21-$G21-IF(COUNT(D$2:$D20),LOOKUP(MAX(D$2:$D20)+1,D$2:$D20),""),$D21-IF(COUNT(D$2:$D20),LOOKUP(MAX(D$2:$D20)+1,D$2:$D20),"")),"")</f>
        <v/>
      </c>
      <c r="F21" s="6" t="str">
        <f>IF($D21&lt;&gt;"",SUM($E$5:$E21),"")</f>
        <v/>
      </c>
      <c r="G21" s="35"/>
      <c r="H21" s="11"/>
    </row>
    <row r="22" spans="1:12" x14ac:dyDescent="0.15">
      <c r="A22" s="49"/>
      <c r="B22" s="45"/>
      <c r="C22" s="5">
        <v>18</v>
      </c>
      <c r="D22" s="35"/>
      <c r="E22" s="28" t="str">
        <f>IF($D22&lt;&gt;"",IF($G22&lt;&gt;"",$D22-$G22-IF(COUNT(D$2:$D21),LOOKUP(MAX(D$2:$D21)+1,D$2:$D21),""),$D22-IF(COUNT(D$2:$D21),LOOKUP(MAX(D$2:$D21)+1,D$2:$D21),"")),"")</f>
        <v/>
      </c>
      <c r="F22" s="6" t="str">
        <f>IF($D22&lt;&gt;"",SUM($E$5:$E22),"")</f>
        <v/>
      </c>
      <c r="G22" s="35"/>
      <c r="H22" s="11"/>
    </row>
    <row r="23" spans="1:12" x14ac:dyDescent="0.15">
      <c r="A23" s="49"/>
      <c r="B23" s="45"/>
      <c r="C23" s="5">
        <v>19</v>
      </c>
      <c r="D23" s="35"/>
      <c r="E23" s="28" t="str">
        <f>IF($D23&lt;&gt;"",IF($G23&lt;&gt;"",$D23-$G23-IF(COUNT(D$2:$D22),LOOKUP(MAX(D$2:$D22)+1,D$2:$D22),""),$D23-IF(COUNT(D$2:$D22),LOOKUP(MAX(D$2:$D22)+1,D$2:$D22),"")),"")</f>
        <v/>
      </c>
      <c r="F23" s="6" t="str">
        <f>IF($D23&lt;&gt;"",SUM($E$5:$E23),"")</f>
        <v/>
      </c>
      <c r="G23" s="35"/>
      <c r="H23" s="11"/>
    </row>
    <row r="24" spans="1:12" x14ac:dyDescent="0.15">
      <c r="A24" s="49"/>
      <c r="B24" s="45"/>
      <c r="C24" s="5">
        <v>20</v>
      </c>
      <c r="D24" s="35"/>
      <c r="E24" s="28" t="str">
        <f>IF($D24&lt;&gt;"",IF($G24&lt;&gt;"",$D24-$G24-IF(COUNT(D$2:$D23),LOOKUP(MAX(D$2:$D23)+1,D$2:$D23),""),$D24-IF(COUNT(D$2:$D23),LOOKUP(MAX(D$2:$D23)+1,D$2:$D23),"")),"")</f>
        <v/>
      </c>
      <c r="F24" s="6" t="str">
        <f>IF($D24&lt;&gt;"",SUM($E$5:$E24),"")</f>
        <v/>
      </c>
      <c r="G24" s="35"/>
      <c r="H24" s="11"/>
    </row>
    <row r="25" spans="1:12" x14ac:dyDescent="0.15">
      <c r="A25" s="49"/>
      <c r="B25" s="45"/>
      <c r="C25" s="5">
        <v>21</v>
      </c>
      <c r="D25" s="35"/>
      <c r="E25" s="28" t="str">
        <f>IF($D25&lt;&gt;"",IF($G25&lt;&gt;"",$D25-$G25-IF(COUNT(D$2:$D24),LOOKUP(MAX(D$2:$D24)+1,D$2:$D24),""),$D25-IF(COUNT(D$2:$D24),LOOKUP(MAX(D$2:$D24)+1,D$2:$D24),"")),"")</f>
        <v/>
      </c>
      <c r="F25" s="6" t="str">
        <f>IF($D25&lt;&gt;"",SUM($E$5:$E25),"")</f>
        <v/>
      </c>
      <c r="G25" s="35"/>
      <c r="H25" s="11"/>
    </row>
    <row r="26" spans="1:12" x14ac:dyDescent="0.15">
      <c r="A26" s="49"/>
      <c r="B26" s="45"/>
      <c r="C26" s="5">
        <v>22</v>
      </c>
      <c r="D26" s="35"/>
      <c r="E26" s="28" t="str">
        <f>IF($D26&lt;&gt;"",IF($G26&lt;&gt;"",$D26-$G26-IF(COUNT(D$2:$D25),LOOKUP(MAX(D$2:$D25)+1,D$2:$D25),""),$D26-IF(COUNT(D$2:$D25),LOOKUP(MAX(D$2:$D25)+1,D$2:$D25),"")),"")</f>
        <v/>
      </c>
      <c r="F26" s="6" t="str">
        <f>IF($D26&lt;&gt;"",SUM($E$5:$E26),"")</f>
        <v/>
      </c>
      <c r="G26" s="35"/>
      <c r="H26" s="11"/>
    </row>
    <row r="27" spans="1:12" x14ac:dyDescent="0.15">
      <c r="A27" s="49"/>
      <c r="B27" s="45"/>
      <c r="C27" s="5">
        <v>23</v>
      </c>
      <c r="D27" s="35"/>
      <c r="E27" s="28" t="str">
        <f>IF($D27&lt;&gt;"",IF($G27&lt;&gt;"",$D27-$G27-IF(COUNT(D$2:$D26),LOOKUP(MAX(D$2:$D26)+1,D$2:$D26),""),$D27-IF(COUNT(D$2:$D26),LOOKUP(MAX(D$2:$D26)+1,D$2:$D26),"")),"")</f>
        <v/>
      </c>
      <c r="F27" s="6" t="str">
        <f>IF($D27&lt;&gt;"",SUM($E$5:$E27),"")</f>
        <v/>
      </c>
      <c r="G27" s="35"/>
      <c r="H27" s="11"/>
    </row>
    <row r="28" spans="1:12" x14ac:dyDescent="0.15">
      <c r="A28" s="49"/>
      <c r="B28" s="45"/>
      <c r="C28" s="5">
        <v>24</v>
      </c>
      <c r="D28" s="35"/>
      <c r="E28" s="28" t="str">
        <f>IF($D28&lt;&gt;"",IF($G28&lt;&gt;"",$D28-$G28-IF(COUNT(D$2:$D27),LOOKUP(MAX(D$2:$D27)+1,D$2:$D27),""),$D28-IF(COUNT(D$2:$D27),LOOKUP(MAX(D$2:$D27)+1,D$2:$D27),"")),"")</f>
        <v/>
      </c>
      <c r="F28" s="6" t="str">
        <f>IF($D28&lt;&gt;"",SUM($E$5:$E28),"")</f>
        <v/>
      </c>
      <c r="G28" s="35"/>
      <c r="H28" s="11"/>
    </row>
    <row r="29" spans="1:12" x14ac:dyDescent="0.15">
      <c r="A29" s="49"/>
      <c r="B29" s="45"/>
      <c r="C29" s="5">
        <v>25</v>
      </c>
      <c r="D29" s="35"/>
      <c r="E29" s="28" t="str">
        <f>IF($D29&lt;&gt;"",IF($G29&lt;&gt;"",$D29-$G29-IF(COUNT(D$2:$D28),LOOKUP(MAX(D$2:$D28)+1,D$2:$D28),""),$D29-IF(COUNT(D$2:$D28),LOOKUP(MAX(D$2:$D28)+1,D$2:$D28),"")),"")</f>
        <v/>
      </c>
      <c r="F29" s="6" t="str">
        <f>IF($D29&lt;&gt;"",SUM($E$5:$E29),"")</f>
        <v/>
      </c>
      <c r="G29" s="35"/>
      <c r="H29" s="11"/>
    </row>
    <row r="30" spans="1:12" x14ac:dyDescent="0.15">
      <c r="A30" s="49"/>
      <c r="B30" s="45"/>
      <c r="C30" s="5">
        <v>26</v>
      </c>
      <c r="D30" s="35"/>
      <c r="E30" s="28" t="str">
        <f>IF($D30&lt;&gt;"",IF($G30&lt;&gt;"",$D30-$G30-IF(COUNT(D$2:$D29),LOOKUP(MAX(D$2:$D29)+1,D$2:$D29),""),$D30-IF(COUNT(D$2:$D29),LOOKUP(MAX(D$2:$D29)+1,D$2:$D29),"")),"")</f>
        <v/>
      </c>
      <c r="F30" s="6" t="str">
        <f>IF($D30&lt;&gt;"",SUM($E$5:$E30),"")</f>
        <v/>
      </c>
      <c r="G30" s="35"/>
      <c r="H30" s="11"/>
    </row>
    <row r="31" spans="1:12" x14ac:dyDescent="0.15">
      <c r="A31" s="49"/>
      <c r="B31" s="45"/>
      <c r="C31" s="5">
        <v>27</v>
      </c>
      <c r="D31" s="35"/>
      <c r="E31" s="28" t="str">
        <f>IF($D31&lt;&gt;"",IF($G31&lt;&gt;"",$D31-$G31-IF(COUNT(D$2:$D30),LOOKUP(MAX(D$2:$D30)+1,D$2:$D30),""),$D31-IF(COUNT(D$2:$D30),LOOKUP(MAX(D$2:$D30)+1,D$2:$D30),"")),"")</f>
        <v/>
      </c>
      <c r="F31" s="6" t="str">
        <f>IF($D31&lt;&gt;"",SUM($E$5:$E31),"")</f>
        <v/>
      </c>
      <c r="G31" s="35"/>
      <c r="H31" s="11"/>
    </row>
    <row r="32" spans="1:12" x14ac:dyDescent="0.15">
      <c r="A32" s="49"/>
      <c r="B32" s="45"/>
      <c r="C32" s="5">
        <v>28</v>
      </c>
      <c r="D32" s="35"/>
      <c r="E32" s="28" t="str">
        <f>IF($D32&lt;&gt;"",IF($G32&lt;&gt;"",$D32-$G32-IF(COUNT(D$2:$D31),LOOKUP(MAX(D$2:$D31)+1,D$2:$D31),""),$D32-IF(COUNT(D$2:$D31),LOOKUP(MAX(D$2:$D31)+1,D$2:$D31),"")),"")</f>
        <v/>
      </c>
      <c r="F32" s="6" t="str">
        <f>IF($D32&lt;&gt;"",SUM($E$5:$E32),"")</f>
        <v/>
      </c>
      <c r="G32" s="35"/>
      <c r="H32" s="11"/>
      <c r="I32" s="14"/>
    </row>
    <row r="33" spans="1:9" x14ac:dyDescent="0.15">
      <c r="A33" s="49"/>
      <c r="B33" s="45"/>
      <c r="C33" s="5">
        <v>29</v>
      </c>
      <c r="D33" s="35"/>
      <c r="E33" s="28" t="str">
        <f>IF($D33&lt;&gt;"",IF($G33&lt;&gt;"",$D33-$G33-IF(COUNT(D$2:$D32),LOOKUP(MAX(D$2:$D32)+1,D$2:$D32),""),$D33-IF(COUNT(D$2:$D32),LOOKUP(MAX(D$2:$D32)+1,D$2:$D32),"")),"")</f>
        <v/>
      </c>
      <c r="F33" s="6" t="str">
        <f>IF($D33&lt;&gt;"",SUM($E$5:$E33),"")</f>
        <v/>
      </c>
      <c r="G33" s="35"/>
      <c r="H33" s="11"/>
      <c r="I33" s="14"/>
    </row>
    <row r="34" spans="1:9" x14ac:dyDescent="0.15">
      <c r="A34" s="46" t="s">
        <v>5</v>
      </c>
      <c r="B34" s="47"/>
      <c r="C34" s="48"/>
      <c r="D34" s="26">
        <f>IF(COUNT(D$1:D$33),LOOKUP(MAX(D$1:D$33)+1,D$1:D$33),)</f>
        <v>0</v>
      </c>
      <c r="E34" s="31"/>
      <c r="F34" s="26">
        <f>IF(COUNT(F$5:F$33),LOOKUP(MAX(F$5:F$33)+1,F$5:F$33),)</f>
        <v>0</v>
      </c>
      <c r="G34" s="26">
        <f>SUM($G$5:$G$33)</f>
        <v>0</v>
      </c>
      <c r="H34" s="15"/>
    </row>
    <row r="35" spans="1:9" x14ac:dyDescent="0.15">
      <c r="E35" s="14"/>
      <c r="H35" s="13"/>
    </row>
  </sheetData>
  <sheetProtection sheet="1" objects="1" scenarios="1" formatColumns="0" selectLockedCells="1"/>
  <protectedRanges>
    <protectedRange sqref="D5:D33 G5:G33" name="範囲1"/>
  </protectedRanges>
  <mergeCells count="4">
    <mergeCell ref="A2:C2"/>
    <mergeCell ref="A5:A33"/>
    <mergeCell ref="B5:B33"/>
    <mergeCell ref="A34:C34"/>
  </mergeCells>
  <phoneticPr fontId="2"/>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D5" sqref="D5"/>
    </sheetView>
  </sheetViews>
  <sheetFormatPr defaultRowHeight="13.5" x14ac:dyDescent="0.15"/>
  <cols>
    <col min="1" max="1" width="5.5" bestFit="1" customWidth="1"/>
    <col min="2" max="2" width="3.375" bestFit="1" customWidth="1"/>
    <col min="3" max="3" width="3.5" bestFit="1" customWidth="1"/>
    <col min="4" max="4" width="11.25" style="1" customWidth="1"/>
    <col min="5" max="7" width="11.25" customWidth="1"/>
    <col min="8" max="8" width="11.25" style="1" customWidth="1"/>
  </cols>
  <sheetData>
    <row r="1" spans="1:8" s="2" customFormat="1" x14ac:dyDescent="0.15">
      <c r="A1" s="3" t="s">
        <v>0</v>
      </c>
      <c r="B1" s="3" t="s">
        <v>1</v>
      </c>
      <c r="C1" s="3" t="s">
        <v>2</v>
      </c>
      <c r="D1" s="4" t="s">
        <v>3</v>
      </c>
      <c r="E1" s="30"/>
      <c r="F1" s="3" t="s">
        <v>28</v>
      </c>
      <c r="G1" s="3" t="s">
        <v>7</v>
      </c>
      <c r="H1" s="4" t="s">
        <v>6</v>
      </c>
    </row>
    <row r="2" spans="1:8" x14ac:dyDescent="0.15">
      <c r="A2" s="45" t="s">
        <v>9</v>
      </c>
      <c r="B2" s="45"/>
      <c r="C2" s="45"/>
      <c r="D2" s="10">
        <f>'2月'!D34</f>
        <v>0</v>
      </c>
      <c r="E2" s="16"/>
      <c r="F2" s="10">
        <f>'2月'!F34</f>
        <v>0</v>
      </c>
      <c r="G2" s="10">
        <f>'2月'!G34</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5">
        <v>2016</v>
      </c>
      <c r="B5" s="45">
        <v>3</v>
      </c>
      <c r="C5" s="5">
        <v>1</v>
      </c>
      <c r="D5" s="35"/>
      <c r="E5" s="28" t="str">
        <f>IF($D5&lt;&gt;"",IF($G5&lt;&gt;"",$D5-$D$2-$G5,$D5-$D$2),"")</f>
        <v/>
      </c>
      <c r="F5" s="6" t="str">
        <f>IF($D5&lt;&gt;"",SUM($E$5:$E5),"")</f>
        <v/>
      </c>
      <c r="G5" s="35"/>
      <c r="H5" s="11"/>
    </row>
    <row r="6" spans="1:8" x14ac:dyDescent="0.15">
      <c r="A6" s="45"/>
      <c r="B6" s="45"/>
      <c r="C6" s="5">
        <v>2</v>
      </c>
      <c r="D6" s="35"/>
      <c r="E6" s="28" t="str">
        <f>IF($D6&lt;&gt;"",IF($G6&lt;&gt;"",$D6-$G6-IF(COUNT(D$2:$D5),LOOKUP(MAX(D$2:$D5)+1,D$2:$D5),""),$D6-IF(COUNT(D$2:$D5),LOOKUP(MAX(D$2:$D5)+1,D$2:$D5),"")),"")</f>
        <v/>
      </c>
      <c r="F6" s="6" t="str">
        <f>IF($D6&lt;&gt;"",SUM($E$5:$E6),"")</f>
        <v/>
      </c>
      <c r="G6" s="35"/>
      <c r="H6" s="11"/>
    </row>
    <row r="7" spans="1:8" x14ac:dyDescent="0.15">
      <c r="A7" s="45"/>
      <c r="B7" s="45"/>
      <c r="C7" s="5">
        <v>3</v>
      </c>
      <c r="D7" s="35"/>
      <c r="E7" s="28" t="str">
        <f>IF($D7&lt;&gt;"",IF($G7&lt;&gt;"",$D7-$G7-IF(COUNT(D$2:$D6),LOOKUP(MAX(D$2:$D6)+1,D$2:$D6),""),$D7-IF(COUNT(D$2:$D6),LOOKUP(MAX(D$2:$D6)+1,D$2:$D6),"")),"")</f>
        <v/>
      </c>
      <c r="F7" s="6" t="str">
        <f>IF($D7&lt;&gt;"",SUM($E$5:$E7),"")</f>
        <v/>
      </c>
      <c r="G7" s="35"/>
      <c r="H7" s="11"/>
    </row>
    <row r="8" spans="1:8" x14ac:dyDescent="0.15">
      <c r="A8" s="45"/>
      <c r="B8" s="45"/>
      <c r="C8" s="5">
        <v>4</v>
      </c>
      <c r="D8" s="35"/>
      <c r="E8" s="28" t="str">
        <f>IF($D8&lt;&gt;"",IF($G8&lt;&gt;"",$D8-$G8-IF(COUNT(D$2:$D7),LOOKUP(MAX(D$2:$D7)+1,D$2:$D7),""),$D8-IF(COUNT(D$2:$D7),LOOKUP(MAX(D$2:$D7)+1,D$2:$D7),"")),"")</f>
        <v/>
      </c>
      <c r="F8" s="6" t="str">
        <f>IF($D8&lt;&gt;"",SUM($E$5:$E8),"")</f>
        <v/>
      </c>
      <c r="G8" s="35"/>
      <c r="H8" s="11"/>
    </row>
    <row r="9" spans="1:8" x14ac:dyDescent="0.15">
      <c r="A9" s="45"/>
      <c r="B9" s="45"/>
      <c r="C9" s="5">
        <v>5</v>
      </c>
      <c r="D9" s="35"/>
      <c r="E9" s="28" t="str">
        <f>IF($D9&lt;&gt;"",IF($G9&lt;&gt;"",$D9-$G9-IF(COUNT(D$2:$D8),LOOKUP(MAX(D$2:$D8)+1,D$2:$D8),""),$D9-IF(COUNT(D$2:$D8),LOOKUP(MAX(D$2:$D8)+1,D$2:$D8),"")),"")</f>
        <v/>
      </c>
      <c r="F9" s="6" t="str">
        <f>IF($D9&lt;&gt;"",SUM($E$5:$E9),"")</f>
        <v/>
      </c>
      <c r="G9" s="35"/>
      <c r="H9" s="11"/>
    </row>
    <row r="10" spans="1:8" x14ac:dyDescent="0.15">
      <c r="A10" s="45"/>
      <c r="B10" s="45"/>
      <c r="C10" s="5">
        <v>6</v>
      </c>
      <c r="D10" s="35"/>
      <c r="E10" s="28" t="str">
        <f>IF($D10&lt;&gt;"",IF($G10&lt;&gt;"",$D10-$G10-IF(COUNT(D$2:$D9),LOOKUP(MAX(D$2:$D9)+1,D$2:$D9),""),$D10-IF(COUNT(D$2:$D9),LOOKUP(MAX(D$2:$D9)+1,D$2:$D9),"")),"")</f>
        <v/>
      </c>
      <c r="F10" s="6" t="str">
        <f>IF($D10&lt;&gt;"",SUM($E$5:$E10),"")</f>
        <v/>
      </c>
      <c r="G10" s="35"/>
      <c r="H10" s="11"/>
    </row>
    <row r="11" spans="1:8" x14ac:dyDescent="0.15">
      <c r="A11" s="45"/>
      <c r="B11" s="45"/>
      <c r="C11" s="5">
        <v>7</v>
      </c>
      <c r="D11" s="35"/>
      <c r="E11" s="28" t="str">
        <f>IF($D11&lt;&gt;"",IF($G11&lt;&gt;"",$D11-$G11-IF(COUNT(D$2:$D10),LOOKUP(MAX(D$2:$D10)+1,D$2:$D10),""),$D11-IF(COUNT(D$2:$D10),LOOKUP(MAX(D$2:$D10)+1,D$2:$D10),"")),"")</f>
        <v/>
      </c>
      <c r="F11" s="6" t="str">
        <f>IF($D11&lt;&gt;"",SUM($E$5:$E11),"")</f>
        <v/>
      </c>
      <c r="G11" s="35"/>
      <c r="H11" s="11"/>
    </row>
    <row r="12" spans="1:8" x14ac:dyDescent="0.15">
      <c r="A12" s="45"/>
      <c r="B12" s="45"/>
      <c r="C12" s="5">
        <v>8</v>
      </c>
      <c r="D12" s="35"/>
      <c r="E12" s="28" t="str">
        <f>IF($D12&lt;&gt;"",IF($G12&lt;&gt;"",$D12-$G12-IF(COUNT(D$2:$D11),LOOKUP(MAX(D$2:$D11)+1,D$2:$D11),""),$D12-IF(COUNT(D$2:$D11),LOOKUP(MAX(D$2:$D11)+1,D$2:$D11),"")),"")</f>
        <v/>
      </c>
      <c r="F12" s="6" t="str">
        <f>IF($D12&lt;&gt;"",SUM($E$5:$E12),"")</f>
        <v/>
      </c>
      <c r="G12" s="35"/>
      <c r="H12" s="11"/>
    </row>
    <row r="13" spans="1:8" s="2" customFormat="1" x14ac:dyDescent="0.15">
      <c r="A13" s="45"/>
      <c r="B13" s="45"/>
      <c r="C13" s="5">
        <v>9</v>
      </c>
      <c r="D13" s="35"/>
      <c r="E13" s="28" t="str">
        <f>IF($D13&lt;&gt;"",IF($G13&lt;&gt;"",$D13-$G13-IF(COUNT(D$2:$D12),LOOKUP(MAX(D$2:$D12)+1,D$2:$D12),""),$D13-IF(COUNT(D$2:$D12),LOOKUP(MAX(D$2:$D12)+1,D$2:$D12),"")),"")</f>
        <v/>
      </c>
      <c r="F13" s="6" t="str">
        <f>IF($D13&lt;&gt;"",SUM($E$5:$E13),"")</f>
        <v/>
      </c>
      <c r="G13" s="35"/>
      <c r="H13" s="11"/>
    </row>
    <row r="14" spans="1:8" x14ac:dyDescent="0.15">
      <c r="A14" s="45"/>
      <c r="B14" s="45"/>
      <c r="C14" s="5">
        <v>10</v>
      </c>
      <c r="D14" s="35"/>
      <c r="E14" s="28" t="str">
        <f>IF($D14&lt;&gt;"",IF($G14&lt;&gt;"",$D14-$G14-IF(COUNT(D$2:$D13),LOOKUP(MAX(D$2:$D13)+1,D$2:$D13),""),$D14-IF(COUNT(D$2:$D13),LOOKUP(MAX(D$2:$D13)+1,D$2:$D13),"")),"")</f>
        <v/>
      </c>
      <c r="F14" s="6" t="str">
        <f>IF($D14&lt;&gt;"",SUM($E$5:$E14),"")</f>
        <v/>
      </c>
      <c r="G14" s="35"/>
      <c r="H14" s="11"/>
    </row>
    <row r="15" spans="1:8" x14ac:dyDescent="0.15">
      <c r="A15" s="45"/>
      <c r="B15" s="45"/>
      <c r="C15" s="5">
        <v>11</v>
      </c>
      <c r="D15" s="35"/>
      <c r="E15" s="28" t="str">
        <f>IF($D15&lt;&gt;"",IF($G15&lt;&gt;"",$D15-$G15-IF(COUNT(D$2:$D14),LOOKUP(MAX(D$2:$D14)+1,D$2:$D14),""),$D15-IF(COUNT(D$2:$D14),LOOKUP(MAX(D$2:$D14)+1,D$2:$D14),"")),"")</f>
        <v/>
      </c>
      <c r="F15" s="6" t="str">
        <f>IF($D15&lt;&gt;"",SUM($E$5:$E15),"")</f>
        <v/>
      </c>
      <c r="G15" s="35"/>
      <c r="H15" s="11"/>
    </row>
    <row r="16" spans="1:8" x14ac:dyDescent="0.15">
      <c r="A16" s="45"/>
      <c r="B16" s="45"/>
      <c r="C16" s="5">
        <v>12</v>
      </c>
      <c r="D16" s="35"/>
      <c r="E16" s="28" t="str">
        <f>IF($D16&lt;&gt;"",IF($G16&lt;&gt;"",$D16-$G16-IF(COUNT(D$2:$D15),LOOKUP(MAX(D$2:$D15)+1,D$2:$D15),""),$D16-IF(COUNT(D$2:$D15),LOOKUP(MAX(D$2:$D15)+1,D$2:$D15),"")),"")</f>
        <v/>
      </c>
      <c r="F16" s="6" t="str">
        <f>IF($D16&lt;&gt;"",SUM($E$5:$E16),"")</f>
        <v/>
      </c>
      <c r="G16" s="35"/>
      <c r="H16" s="12"/>
    </row>
    <row r="17" spans="1:12" x14ac:dyDescent="0.15">
      <c r="A17" s="45"/>
      <c r="B17" s="45"/>
      <c r="C17" s="5">
        <v>13</v>
      </c>
      <c r="D17" s="35"/>
      <c r="E17" s="28" t="str">
        <f>IF($D17&lt;&gt;"",IF($G17&lt;&gt;"",$D17-$G17-IF(COUNT(D$2:$D16),LOOKUP(MAX(D$2:$D16)+1,D$2:$D16),""),$D17-IF(COUNT(D$2:$D16),LOOKUP(MAX(D$2:$D16)+1,D$2:$D16),"")),"")</f>
        <v/>
      </c>
      <c r="F17" s="6" t="str">
        <f>IF($D17&lt;&gt;"",SUM($E$5:$E17),"")</f>
        <v/>
      </c>
      <c r="G17" s="35"/>
      <c r="H17" s="11"/>
    </row>
    <row r="18" spans="1:12" x14ac:dyDescent="0.15">
      <c r="A18" s="45"/>
      <c r="B18" s="45"/>
      <c r="C18" s="5">
        <v>14</v>
      </c>
      <c r="D18" s="35"/>
      <c r="E18" s="28" t="str">
        <f>IF($D18&lt;&gt;"",IF($G18&lt;&gt;"",$D18-$G18-IF(COUNT(D$2:$D17),LOOKUP(MAX(D$2:$D17)+1,D$2:$D17),""),$D18-IF(COUNT(D$2:$D17),LOOKUP(MAX(D$2:$D17)+1,D$2:$D17),"")),"")</f>
        <v/>
      </c>
      <c r="F18" s="6" t="str">
        <f>IF($D18&lt;&gt;"",SUM($E$5:$E18),"")</f>
        <v/>
      </c>
      <c r="G18" s="35"/>
      <c r="H18" s="11"/>
    </row>
    <row r="19" spans="1:12" x14ac:dyDescent="0.15">
      <c r="A19" s="45"/>
      <c r="B19" s="45"/>
      <c r="C19" s="5">
        <v>15</v>
      </c>
      <c r="D19" s="35"/>
      <c r="E19" s="28" t="str">
        <f>IF($D19&lt;&gt;"",IF($G19&lt;&gt;"",$D19-$G19-IF(COUNT(D$2:$D18),LOOKUP(MAX(D$2:$D18)+1,D$2:$D18),""),$D19-IF(COUNT(D$2:$D18),LOOKUP(MAX(D$2:$D18)+1,D$2:$D18),"")),"")</f>
        <v/>
      </c>
      <c r="F19" s="6" t="str">
        <f>IF($D19&lt;&gt;"",SUM($E$5:$E19),"")</f>
        <v/>
      </c>
      <c r="G19" s="35"/>
      <c r="H19" s="11"/>
    </row>
    <row r="20" spans="1:12" x14ac:dyDescent="0.15">
      <c r="A20" s="45"/>
      <c r="B20" s="45"/>
      <c r="C20" s="5">
        <v>16</v>
      </c>
      <c r="D20" s="35"/>
      <c r="E20" s="28" t="str">
        <f>IF($D20&lt;&gt;"",IF($G20&lt;&gt;"",$D20-$G20-IF(COUNT(D$2:$D19),LOOKUP(MAX(D$2:$D19)+1,D$2:$D19),""),$D20-IF(COUNT(D$2:$D19),LOOKUP(MAX(D$2:$D19)+1,D$2:$D19),"")),"")</f>
        <v/>
      </c>
      <c r="F20" s="6" t="str">
        <f>IF($D20&lt;&gt;"",SUM($E$5:$E20),"")</f>
        <v/>
      </c>
      <c r="G20" s="35"/>
      <c r="H20" s="11"/>
      <c r="L20" s="7"/>
    </row>
    <row r="21" spans="1:12" x14ac:dyDescent="0.15">
      <c r="A21" s="45"/>
      <c r="B21" s="45"/>
      <c r="C21" s="5">
        <v>17</v>
      </c>
      <c r="D21" s="35"/>
      <c r="E21" s="28" t="str">
        <f>IF($D21&lt;&gt;"",IF($G21&lt;&gt;"",$D21-$G21-IF(COUNT(D$2:$D20),LOOKUP(MAX(D$2:$D20)+1,D$2:$D20),""),$D21-IF(COUNT(D$2:$D20),LOOKUP(MAX(D$2:$D20)+1,D$2:$D20),"")),"")</f>
        <v/>
      </c>
      <c r="F21" s="6" t="str">
        <f>IF($D21&lt;&gt;"",SUM($E$5:$E21),"")</f>
        <v/>
      </c>
      <c r="G21" s="35"/>
      <c r="H21" s="11"/>
    </row>
    <row r="22" spans="1:12" x14ac:dyDescent="0.15">
      <c r="A22" s="45"/>
      <c r="B22" s="45"/>
      <c r="C22" s="5">
        <v>18</v>
      </c>
      <c r="D22" s="35"/>
      <c r="E22" s="28" t="str">
        <f>IF($D22&lt;&gt;"",IF($G22&lt;&gt;"",$D22-$G22-IF(COUNT(D$2:$D21),LOOKUP(MAX(D$2:$D21)+1,D$2:$D21),""),$D22-IF(COUNT(D$2:$D21),LOOKUP(MAX(D$2:$D21)+1,D$2:$D21),"")),"")</f>
        <v/>
      </c>
      <c r="F22" s="6" t="str">
        <f>IF($D22&lt;&gt;"",SUM($E$5:$E22),"")</f>
        <v/>
      </c>
      <c r="G22" s="35"/>
      <c r="H22" s="11"/>
    </row>
    <row r="23" spans="1:12" x14ac:dyDescent="0.15">
      <c r="A23" s="45"/>
      <c r="B23" s="45"/>
      <c r="C23" s="5">
        <v>19</v>
      </c>
      <c r="D23" s="35"/>
      <c r="E23" s="28" t="str">
        <f>IF($D23&lt;&gt;"",IF($G23&lt;&gt;"",$D23-$G23-IF(COUNT(D$2:$D22),LOOKUP(MAX(D$2:$D22)+1,D$2:$D22),""),$D23-IF(COUNT(D$2:$D22),LOOKUP(MAX(D$2:$D22)+1,D$2:$D22),"")),"")</f>
        <v/>
      </c>
      <c r="F23" s="6" t="str">
        <f>IF($D23&lt;&gt;"",SUM($E$5:$E23),"")</f>
        <v/>
      </c>
      <c r="G23" s="35"/>
      <c r="H23" s="11"/>
    </row>
    <row r="24" spans="1:12" x14ac:dyDescent="0.15">
      <c r="A24" s="45"/>
      <c r="B24" s="45"/>
      <c r="C24" s="5">
        <v>20</v>
      </c>
      <c r="D24" s="35"/>
      <c r="E24" s="28" t="str">
        <f>IF($D24&lt;&gt;"",IF($G24&lt;&gt;"",$D24-$G24-IF(COUNT(D$2:$D23),LOOKUP(MAX(D$2:$D23)+1,D$2:$D23),""),$D24-IF(COUNT(D$2:$D23),LOOKUP(MAX(D$2:$D23)+1,D$2:$D23),"")),"")</f>
        <v/>
      </c>
      <c r="F24" s="6" t="str">
        <f>IF($D24&lt;&gt;"",SUM($E$5:$E24),"")</f>
        <v/>
      </c>
      <c r="G24" s="35"/>
      <c r="H24" s="11"/>
    </row>
    <row r="25" spans="1:12" x14ac:dyDescent="0.15">
      <c r="A25" s="45"/>
      <c r="B25" s="45"/>
      <c r="C25" s="5">
        <v>21</v>
      </c>
      <c r="D25" s="35"/>
      <c r="E25" s="28" t="str">
        <f>IF($D25&lt;&gt;"",IF($G25&lt;&gt;"",$D25-$G25-IF(COUNT(D$2:$D24),LOOKUP(MAX(D$2:$D24)+1,D$2:$D24),""),$D25-IF(COUNT(D$2:$D24),LOOKUP(MAX(D$2:$D24)+1,D$2:$D24),"")),"")</f>
        <v/>
      </c>
      <c r="F25" s="6" t="str">
        <f>IF($D25&lt;&gt;"",SUM($E$5:$E25),"")</f>
        <v/>
      </c>
      <c r="G25" s="35"/>
      <c r="H25" s="11"/>
    </row>
    <row r="26" spans="1:12" x14ac:dyDescent="0.15">
      <c r="A26" s="45"/>
      <c r="B26" s="45"/>
      <c r="C26" s="5">
        <v>22</v>
      </c>
      <c r="D26" s="35"/>
      <c r="E26" s="28" t="str">
        <f>IF($D26&lt;&gt;"",IF($G26&lt;&gt;"",$D26-$G26-IF(COUNT(D$2:$D25),LOOKUP(MAX(D$2:$D25)+1,D$2:$D25),""),$D26-IF(COUNT(D$2:$D25),LOOKUP(MAX(D$2:$D25)+1,D$2:$D25),"")),"")</f>
        <v/>
      </c>
      <c r="F26" s="6" t="str">
        <f>IF($D26&lt;&gt;"",SUM($E$5:$E26),"")</f>
        <v/>
      </c>
      <c r="G26" s="35"/>
      <c r="H26" s="11"/>
    </row>
    <row r="27" spans="1:12" x14ac:dyDescent="0.15">
      <c r="A27" s="45"/>
      <c r="B27" s="45"/>
      <c r="C27" s="5">
        <v>23</v>
      </c>
      <c r="D27" s="35"/>
      <c r="E27" s="28" t="str">
        <f>IF($D27&lt;&gt;"",IF($G27&lt;&gt;"",$D27-$G27-IF(COUNT(D$2:$D26),LOOKUP(MAX(D$2:$D26)+1,D$2:$D26),""),$D27-IF(COUNT(D$2:$D26),LOOKUP(MAX(D$2:$D26)+1,D$2:$D26),"")),"")</f>
        <v/>
      </c>
      <c r="F27" s="6" t="str">
        <f>IF($D27&lt;&gt;"",SUM($E$5:$E27),"")</f>
        <v/>
      </c>
      <c r="G27" s="35"/>
      <c r="H27" s="11"/>
    </row>
    <row r="28" spans="1:12" x14ac:dyDescent="0.15">
      <c r="A28" s="45"/>
      <c r="B28" s="45"/>
      <c r="C28" s="5">
        <v>24</v>
      </c>
      <c r="D28" s="35"/>
      <c r="E28" s="28" t="str">
        <f>IF($D28&lt;&gt;"",IF($G28&lt;&gt;"",$D28-$G28-IF(COUNT(D$2:$D27),LOOKUP(MAX(D$2:$D27)+1,D$2:$D27),""),$D28-IF(COUNT(D$2:$D27),LOOKUP(MAX(D$2:$D27)+1,D$2:$D27),"")),"")</f>
        <v/>
      </c>
      <c r="F28" s="6" t="str">
        <f>IF($D28&lt;&gt;"",SUM($E$5:$E28),"")</f>
        <v/>
      </c>
      <c r="G28" s="35"/>
      <c r="H28" s="11"/>
    </row>
    <row r="29" spans="1:12" x14ac:dyDescent="0.15">
      <c r="A29" s="45"/>
      <c r="B29" s="45"/>
      <c r="C29" s="5">
        <v>25</v>
      </c>
      <c r="D29" s="35"/>
      <c r="E29" s="28" t="str">
        <f>IF($D29&lt;&gt;"",IF($G29&lt;&gt;"",$D29-$G29-IF(COUNT(D$2:$D28),LOOKUP(MAX(D$2:$D28)+1,D$2:$D28),""),$D29-IF(COUNT(D$2:$D28),LOOKUP(MAX(D$2:$D28)+1,D$2:$D28),"")),"")</f>
        <v/>
      </c>
      <c r="F29" s="6" t="str">
        <f>IF($D29&lt;&gt;"",SUM($E$5:$E29),"")</f>
        <v/>
      </c>
      <c r="G29" s="35"/>
      <c r="H29" s="11"/>
    </row>
    <row r="30" spans="1:12" x14ac:dyDescent="0.15">
      <c r="A30" s="45"/>
      <c r="B30" s="45"/>
      <c r="C30" s="5">
        <v>26</v>
      </c>
      <c r="D30" s="35"/>
      <c r="E30" s="28" t="str">
        <f>IF($D30&lt;&gt;"",IF($G30&lt;&gt;"",$D30-$G30-IF(COUNT(D$2:$D29),LOOKUP(MAX(D$2:$D29)+1,D$2:$D29),""),$D30-IF(COUNT(D$2:$D29),LOOKUP(MAX(D$2:$D29)+1,D$2:$D29),"")),"")</f>
        <v/>
      </c>
      <c r="F30" s="6" t="str">
        <f>IF($D30&lt;&gt;"",SUM($E$5:$E30),"")</f>
        <v/>
      </c>
      <c r="G30" s="35"/>
      <c r="H30" s="11"/>
    </row>
    <row r="31" spans="1:12" x14ac:dyDescent="0.15">
      <c r="A31" s="45"/>
      <c r="B31" s="45"/>
      <c r="C31" s="5">
        <v>27</v>
      </c>
      <c r="D31" s="35"/>
      <c r="E31" s="28" t="str">
        <f>IF($D31&lt;&gt;"",IF($G31&lt;&gt;"",$D31-$G31-IF(COUNT(D$2:$D30),LOOKUP(MAX(D$2:$D30)+1,D$2:$D30),""),$D31-IF(COUNT(D$2:$D30),LOOKUP(MAX(D$2:$D30)+1,D$2:$D30),"")),"")</f>
        <v/>
      </c>
      <c r="F31" s="6" t="str">
        <f>IF($D31&lt;&gt;"",SUM($E$5:$E31),"")</f>
        <v/>
      </c>
      <c r="G31" s="35"/>
      <c r="H31" s="11"/>
    </row>
    <row r="32" spans="1:12" x14ac:dyDescent="0.15">
      <c r="A32" s="45"/>
      <c r="B32" s="45"/>
      <c r="C32" s="5">
        <v>28</v>
      </c>
      <c r="D32" s="35"/>
      <c r="E32" s="28" t="str">
        <f>IF($D32&lt;&gt;"",IF($G32&lt;&gt;"",$D32-$G32-IF(COUNT(D$2:$D31),LOOKUP(MAX(D$2:$D31)+1,D$2:$D31),""),$D32-IF(COUNT(D$2:$D31),LOOKUP(MAX(D$2:$D31)+1,D$2:$D31),"")),"")</f>
        <v/>
      </c>
      <c r="F32" s="6" t="str">
        <f>IF($D32&lt;&gt;"",SUM($E$5:$E32),"")</f>
        <v/>
      </c>
      <c r="G32" s="35"/>
      <c r="H32" s="11"/>
      <c r="I32" s="14"/>
    </row>
    <row r="33" spans="1:9" x14ac:dyDescent="0.15">
      <c r="A33" s="45"/>
      <c r="B33" s="45"/>
      <c r="C33" s="5">
        <v>29</v>
      </c>
      <c r="D33" s="35"/>
      <c r="E33" s="28" t="str">
        <f>IF($D33&lt;&gt;"",IF($G33&lt;&gt;"",$D33-$G33-IF(COUNT(D$2:$D32),LOOKUP(MAX(D$2:$D32)+1,D$2:$D32),""),$D33-IF(COUNT(D$2:$D32),LOOKUP(MAX(D$2:$D32)+1,D$2:$D32),"")),"")</f>
        <v/>
      </c>
      <c r="F33" s="6" t="str">
        <f>IF($D33&lt;&gt;"",SUM($E$5:$E33),"")</f>
        <v/>
      </c>
      <c r="G33" s="35"/>
      <c r="H33" s="11"/>
      <c r="I33" s="14"/>
    </row>
    <row r="34" spans="1:9" x14ac:dyDescent="0.15">
      <c r="A34" s="45"/>
      <c r="B34" s="45"/>
      <c r="C34" s="5">
        <v>30</v>
      </c>
      <c r="D34" s="35"/>
      <c r="E34" s="28" t="str">
        <f>IF($D34&lt;&gt;"",IF($G34&lt;&gt;"",$D34-$G34-IF(COUNT(D$2:$D33),LOOKUP(MAX(D$2:$D33)+1,D$2:$D33),""),$D34-IF(COUNT(D$2:$D33),LOOKUP(MAX(D$2:$D33)+1,D$2:$D33),"")),"")</f>
        <v/>
      </c>
      <c r="F34" s="6" t="str">
        <f>IF($D34&lt;&gt;"",SUM($E$5:$E34),"")</f>
        <v/>
      </c>
      <c r="G34" s="35"/>
      <c r="H34" s="11"/>
    </row>
    <row r="35" spans="1:9" x14ac:dyDescent="0.15">
      <c r="A35" s="45"/>
      <c r="B35" s="45"/>
      <c r="C35" s="5">
        <v>31</v>
      </c>
      <c r="D35" s="35"/>
      <c r="E35" s="28" t="str">
        <f>IF($D35&lt;&gt;"",IF($G35&lt;&gt;"",$D35-$G35-IF(COUNT(D$2:$D34),LOOKUP(MAX(D$2:$D34)+1,D$2:$D34),""),$D35-IF(COUNT(D$2:$D34),LOOKUP(MAX(D$2:$D34)+1,D$2:$D34),"")),"")</f>
        <v/>
      </c>
      <c r="F35" s="6"/>
      <c r="G35" s="35"/>
      <c r="H35" s="11"/>
    </row>
    <row r="36" spans="1:9" x14ac:dyDescent="0.15">
      <c r="A36" s="46" t="s">
        <v>5</v>
      </c>
      <c r="B36" s="47"/>
      <c r="C36" s="48"/>
      <c r="D36" s="26">
        <f>IF(COUNT(D$1:D$35),LOOKUP(MAX(D$1:D$35)+1,D$1:D$35),)</f>
        <v>0</v>
      </c>
      <c r="E36" s="31"/>
      <c r="F36" s="26">
        <f>IF(COUNT(F$5:F$35),LOOKUP(MAX(F$5:F$35)+1,F$5:F$35),)</f>
        <v>0</v>
      </c>
      <c r="G36" s="26">
        <f>SUM($G$5:$G$35)</f>
        <v>0</v>
      </c>
      <c r="H36" s="15"/>
    </row>
    <row r="37" spans="1:9" x14ac:dyDescent="0.15">
      <c r="E37" s="14"/>
      <c r="H37" s="13"/>
    </row>
  </sheetData>
  <sheetProtection sheet="1" objects="1" scenarios="1" formatColumns="0" selectLockedCells="1"/>
  <protectedRanges>
    <protectedRange sqref="G5:G35 D5:D35" name="範囲1"/>
  </protectedRanges>
  <mergeCells count="4">
    <mergeCell ref="A2:C2"/>
    <mergeCell ref="A36:C36"/>
    <mergeCell ref="B5:B35"/>
    <mergeCell ref="A5:A35"/>
  </mergeCells>
  <phoneticPr fontId="2"/>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G34" sqref="G34"/>
    </sheetView>
  </sheetViews>
  <sheetFormatPr defaultRowHeight="13.5" x14ac:dyDescent="0.15"/>
  <cols>
    <col min="1" max="1" width="5.5" bestFit="1" customWidth="1"/>
    <col min="2" max="2" width="3.375" bestFit="1" customWidth="1"/>
    <col min="3" max="3" width="3.5" bestFit="1" customWidth="1"/>
    <col min="4" max="4" width="11.25" style="1" customWidth="1"/>
    <col min="5" max="7" width="11.25" customWidth="1"/>
    <col min="8" max="8" width="11.25" style="1" customWidth="1"/>
  </cols>
  <sheetData>
    <row r="1" spans="1:8" s="2" customFormat="1" x14ac:dyDescent="0.15">
      <c r="A1" s="3" t="s">
        <v>0</v>
      </c>
      <c r="B1" s="3" t="s">
        <v>1</v>
      </c>
      <c r="C1" s="3" t="s">
        <v>2</v>
      </c>
      <c r="D1" s="4" t="s">
        <v>3</v>
      </c>
      <c r="E1" s="30"/>
      <c r="F1" s="3" t="s">
        <v>28</v>
      </c>
      <c r="G1" s="3" t="s">
        <v>7</v>
      </c>
      <c r="H1" s="4" t="s">
        <v>6</v>
      </c>
    </row>
    <row r="2" spans="1:8" x14ac:dyDescent="0.15">
      <c r="A2" s="45" t="s">
        <v>9</v>
      </c>
      <c r="B2" s="45"/>
      <c r="C2" s="45"/>
      <c r="D2" s="10">
        <f>'3月'!D36</f>
        <v>0</v>
      </c>
      <c r="E2" s="16"/>
      <c r="F2" s="10">
        <f>'3月'!F36</f>
        <v>0</v>
      </c>
      <c r="G2" s="10">
        <f>'3月'!G36</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9">
        <v>2016</v>
      </c>
      <c r="B5" s="50">
        <v>4</v>
      </c>
      <c r="C5" s="27">
        <v>1</v>
      </c>
      <c r="D5" s="36"/>
      <c r="E5" s="28" t="str">
        <f>IF($D5&lt;&gt;"",IF($G5&lt;&gt;"",$D5-$D$2-$G5,$D5-$D$2),"")</f>
        <v/>
      </c>
      <c r="F5" s="6" t="str">
        <f>IF($D5&lt;&gt;"",SUM($E$5:$E5),"")</f>
        <v/>
      </c>
      <c r="G5" s="36"/>
      <c r="H5" s="29"/>
    </row>
    <row r="6" spans="1:8" x14ac:dyDescent="0.15">
      <c r="A6" s="49"/>
      <c r="B6" s="45"/>
      <c r="C6" s="5">
        <v>2</v>
      </c>
      <c r="D6" s="35"/>
      <c r="E6" s="28" t="str">
        <f>IF($D6&lt;&gt;"",IF($G6&lt;&gt;"",$D6-$G6-IF(COUNT(D$2:$D5),LOOKUP(MAX(D$2:$D5)+1,D$2:$D5),""),$D6-IF(COUNT(D$2:$D5),LOOKUP(MAX(D$2:$D5)+1,D$2:$D5),"")),"")</f>
        <v/>
      </c>
      <c r="F6" s="6" t="str">
        <f>IF($D6&lt;&gt;"",SUM($E$5:$E6),"")</f>
        <v/>
      </c>
      <c r="G6" s="35"/>
      <c r="H6" s="11"/>
    </row>
    <row r="7" spans="1:8" x14ac:dyDescent="0.15">
      <c r="A7" s="49"/>
      <c r="B7" s="45"/>
      <c r="C7" s="5">
        <v>3</v>
      </c>
      <c r="D7" s="36"/>
      <c r="E7" s="28" t="str">
        <f>IF($D7&lt;&gt;"",IF($G7&lt;&gt;"",$D7-$G7-IF(COUNT(D$2:$D6),LOOKUP(MAX(D$2:$D6)+1,D$2:$D6),""),$D7-IF(COUNT(D$2:$D6),LOOKUP(MAX(D$2:$D6)+1,D$2:$D6),"")),"")</f>
        <v/>
      </c>
      <c r="F7" s="6" t="str">
        <f>IF($D7&lt;&gt;"",SUM($E$5:$E7),"")</f>
        <v/>
      </c>
      <c r="G7" s="35"/>
      <c r="H7" s="11"/>
    </row>
    <row r="8" spans="1:8" x14ac:dyDescent="0.15">
      <c r="A8" s="49"/>
      <c r="B8" s="45"/>
      <c r="C8" s="5">
        <v>4</v>
      </c>
      <c r="D8" s="35"/>
      <c r="E8" s="28" t="str">
        <f>IF($D8&lt;&gt;"",IF($G8&lt;&gt;"",$D8-$G8-IF(COUNT(D$2:$D7),LOOKUP(MAX(D$2:$D7)+1,D$2:$D7),""),$D8-IF(COUNT(D$2:$D7),LOOKUP(MAX(D$2:$D7)+1,D$2:$D7),"")),"")</f>
        <v/>
      </c>
      <c r="F8" s="6" t="str">
        <f>IF($D8&lt;&gt;"",SUM($E$5:$E8),"")</f>
        <v/>
      </c>
      <c r="G8" s="35"/>
      <c r="H8" s="11"/>
    </row>
    <row r="9" spans="1:8" x14ac:dyDescent="0.15">
      <c r="A9" s="49"/>
      <c r="B9" s="45"/>
      <c r="C9" s="5">
        <v>5</v>
      </c>
      <c r="D9" s="36"/>
      <c r="E9" s="28" t="str">
        <f>IF($D9&lt;&gt;"",IF($G9&lt;&gt;"",$D9-$G9-IF(COUNT(D$2:$D8),LOOKUP(MAX(D$2:$D8)+1,D$2:$D8),""),$D9-IF(COUNT(D$2:$D8),LOOKUP(MAX(D$2:$D8)+1,D$2:$D8),"")),"")</f>
        <v/>
      </c>
      <c r="F9" s="6" t="str">
        <f>IF($D9&lt;&gt;"",SUM($E$5:$E9),"")</f>
        <v/>
      </c>
      <c r="G9" s="35"/>
      <c r="H9" s="11"/>
    </row>
    <row r="10" spans="1:8" x14ac:dyDescent="0.15">
      <c r="A10" s="49"/>
      <c r="B10" s="45"/>
      <c r="C10" s="5">
        <v>6</v>
      </c>
      <c r="D10" s="35"/>
      <c r="E10" s="28" t="str">
        <f>IF($D10&lt;&gt;"",IF($G10&lt;&gt;"",$D10-$G10-IF(COUNT(D$2:$D9),LOOKUP(MAX(D$2:$D9)+1,D$2:$D9),""),$D10-IF(COUNT(D$2:$D9),LOOKUP(MAX(D$2:$D9)+1,D$2:$D9),"")),"")</f>
        <v/>
      </c>
      <c r="F10" s="6" t="str">
        <f>IF($D10&lt;&gt;"",SUM($E$5:$E10),"")</f>
        <v/>
      </c>
      <c r="G10" s="35"/>
      <c r="H10" s="11"/>
    </row>
    <row r="11" spans="1:8" x14ac:dyDescent="0.15">
      <c r="A11" s="49"/>
      <c r="B11" s="45"/>
      <c r="C11" s="5">
        <v>7</v>
      </c>
      <c r="D11" s="36"/>
      <c r="E11" s="28" t="str">
        <f>IF($D11&lt;&gt;"",IF($G11&lt;&gt;"",$D11-$G11-IF(COUNT(D$2:$D10),LOOKUP(MAX(D$2:$D10)+1,D$2:$D10),""),$D11-IF(COUNT(D$2:$D10),LOOKUP(MAX(D$2:$D10)+1,D$2:$D10),"")),"")</f>
        <v/>
      </c>
      <c r="F11" s="6" t="str">
        <f>IF($D11&lt;&gt;"",SUM($E$5:$E11),"")</f>
        <v/>
      </c>
      <c r="G11" s="35"/>
      <c r="H11" s="11"/>
    </row>
    <row r="12" spans="1:8" x14ac:dyDescent="0.15">
      <c r="A12" s="49"/>
      <c r="B12" s="45"/>
      <c r="C12" s="5">
        <v>8</v>
      </c>
      <c r="D12" s="35"/>
      <c r="E12" s="28" t="str">
        <f>IF($D12&lt;&gt;"",IF($G12&lt;&gt;"",$D12-$G12-IF(COUNT(D$2:$D11),LOOKUP(MAX(D$2:$D11)+1,D$2:$D11),""),$D12-IF(COUNT(D$2:$D11),LOOKUP(MAX(D$2:$D11)+1,D$2:$D11),"")),"")</f>
        <v/>
      </c>
      <c r="F12" s="6" t="str">
        <f>IF($D12&lt;&gt;"",SUM($E$5:$E12),"")</f>
        <v/>
      </c>
      <c r="G12" s="35"/>
      <c r="H12" s="11"/>
    </row>
    <row r="13" spans="1:8" s="2" customFormat="1" x14ac:dyDescent="0.15">
      <c r="A13" s="49"/>
      <c r="B13" s="45"/>
      <c r="C13" s="5">
        <v>9</v>
      </c>
      <c r="D13" s="36"/>
      <c r="E13" s="28" t="str">
        <f>IF($D13&lt;&gt;"",IF($G13&lt;&gt;"",$D13-$G13-IF(COUNT(D$2:$D12),LOOKUP(MAX(D$2:$D12)+1,D$2:$D12),""),$D13-IF(COUNT(D$2:$D12),LOOKUP(MAX(D$2:$D12)+1,D$2:$D12),"")),"")</f>
        <v/>
      </c>
      <c r="F13" s="6" t="str">
        <f>IF($D13&lt;&gt;"",SUM($E$5:$E13),"")</f>
        <v/>
      </c>
      <c r="G13" s="35"/>
      <c r="H13" s="11"/>
    </row>
    <row r="14" spans="1:8" x14ac:dyDescent="0.15">
      <c r="A14" s="49"/>
      <c r="B14" s="45"/>
      <c r="C14" s="5">
        <v>10</v>
      </c>
      <c r="D14" s="35"/>
      <c r="E14" s="28" t="str">
        <f>IF($D14&lt;&gt;"",IF($G14&lt;&gt;"",$D14-$G14-IF(COUNT(D$2:$D13),LOOKUP(MAX(D$2:$D13)+1,D$2:$D13),""),$D14-IF(COUNT(D$2:$D13),LOOKUP(MAX(D$2:$D13)+1,D$2:$D13),"")),"")</f>
        <v/>
      </c>
      <c r="F14" s="6" t="str">
        <f>IF($D14&lt;&gt;"",SUM($E$5:$E14),"")</f>
        <v/>
      </c>
      <c r="G14" s="35"/>
      <c r="H14" s="11"/>
    </row>
    <row r="15" spans="1:8" x14ac:dyDescent="0.15">
      <c r="A15" s="49"/>
      <c r="B15" s="45"/>
      <c r="C15" s="5">
        <v>11</v>
      </c>
      <c r="D15" s="36"/>
      <c r="E15" s="28" t="str">
        <f>IF($D15&lt;&gt;"",IF($G15&lt;&gt;"",$D15-$G15-IF(COUNT(D$2:$D14),LOOKUP(MAX(D$2:$D14)+1,D$2:$D14),""),$D15-IF(COUNT(D$2:$D14),LOOKUP(MAX(D$2:$D14)+1,D$2:$D14),"")),"")</f>
        <v/>
      </c>
      <c r="F15" s="6" t="str">
        <f>IF($D15&lt;&gt;"",SUM($E$5:$E15),"")</f>
        <v/>
      </c>
      <c r="G15" s="35"/>
      <c r="H15" s="11"/>
    </row>
    <row r="16" spans="1:8" x14ac:dyDescent="0.15">
      <c r="A16" s="49"/>
      <c r="B16" s="45"/>
      <c r="C16" s="5">
        <v>12</v>
      </c>
      <c r="D16" s="35"/>
      <c r="E16" s="28" t="str">
        <f>IF($D16&lt;&gt;"",IF($G16&lt;&gt;"",$D16-$G16-IF(COUNT(D$2:$D15),LOOKUP(MAX(D$2:$D15)+1,D$2:$D15),""),$D16-IF(COUNT(D$2:$D15),LOOKUP(MAX(D$2:$D15)+1,D$2:$D15),"")),"")</f>
        <v/>
      </c>
      <c r="F16" s="6" t="str">
        <f>IF($D16&lt;&gt;"",SUM($E$5:$E16),"")</f>
        <v/>
      </c>
      <c r="G16" s="35"/>
      <c r="H16" s="12"/>
    </row>
    <row r="17" spans="1:12" x14ac:dyDescent="0.15">
      <c r="A17" s="49"/>
      <c r="B17" s="45"/>
      <c r="C17" s="5">
        <v>13</v>
      </c>
      <c r="D17" s="36"/>
      <c r="E17" s="28" t="str">
        <f>IF($D17&lt;&gt;"",IF($G17&lt;&gt;"",$D17-$G17-IF(COUNT(D$2:$D16),LOOKUP(MAX(D$2:$D16)+1,D$2:$D16),""),$D17-IF(COUNT(D$2:$D16),LOOKUP(MAX(D$2:$D16)+1,D$2:$D16),"")),"")</f>
        <v/>
      </c>
      <c r="F17" s="6" t="str">
        <f>IF($D17&lt;&gt;"",SUM($E$5:$E17),"")</f>
        <v/>
      </c>
      <c r="G17" s="35"/>
      <c r="H17" s="11"/>
    </row>
    <row r="18" spans="1:12" x14ac:dyDescent="0.15">
      <c r="A18" s="49"/>
      <c r="B18" s="45"/>
      <c r="C18" s="5">
        <v>14</v>
      </c>
      <c r="D18" s="35"/>
      <c r="E18" s="28" t="str">
        <f>IF($D18&lt;&gt;"",IF($G18&lt;&gt;"",$D18-$G18-IF(COUNT(D$2:$D17),LOOKUP(MAX(D$2:$D17)+1,D$2:$D17),""),$D18-IF(COUNT(D$2:$D17),LOOKUP(MAX(D$2:$D17)+1,D$2:$D17),"")),"")</f>
        <v/>
      </c>
      <c r="F18" s="6" t="str">
        <f>IF($D18&lt;&gt;"",SUM($E$5:$E18),"")</f>
        <v/>
      </c>
      <c r="G18" s="35"/>
      <c r="H18" s="11"/>
    </row>
    <row r="19" spans="1:12" x14ac:dyDescent="0.15">
      <c r="A19" s="49"/>
      <c r="B19" s="45"/>
      <c r="C19" s="5">
        <v>15</v>
      </c>
      <c r="D19" s="36"/>
      <c r="E19" s="28" t="str">
        <f>IF($D19&lt;&gt;"",IF($G19&lt;&gt;"",$D19-$G19-IF(COUNT(D$2:$D18),LOOKUP(MAX(D$2:$D18)+1,D$2:$D18),""),$D19-IF(COUNT(D$2:$D18),LOOKUP(MAX(D$2:$D18)+1,D$2:$D18),"")),"")</f>
        <v/>
      </c>
      <c r="F19" s="6" t="str">
        <f>IF($D19&lt;&gt;"",SUM($E$5:$E19),"")</f>
        <v/>
      </c>
      <c r="G19" s="35"/>
      <c r="H19" s="11"/>
    </row>
    <row r="20" spans="1:12" x14ac:dyDescent="0.15">
      <c r="A20" s="49"/>
      <c r="B20" s="45"/>
      <c r="C20" s="5">
        <v>16</v>
      </c>
      <c r="D20" s="35"/>
      <c r="E20" s="28" t="str">
        <f>IF($D20&lt;&gt;"",IF($G20&lt;&gt;"",$D20-$G20-IF(COUNT(D$2:$D19),LOOKUP(MAX(D$2:$D19)+1,D$2:$D19),""),$D20-IF(COUNT(D$2:$D19),LOOKUP(MAX(D$2:$D19)+1,D$2:$D19),"")),"")</f>
        <v/>
      </c>
      <c r="F20" s="6" t="str">
        <f>IF($D20&lt;&gt;"",SUM($E$5:$E20),"")</f>
        <v/>
      </c>
      <c r="G20" s="35"/>
      <c r="H20" s="11"/>
      <c r="L20" s="7"/>
    </row>
    <row r="21" spans="1:12" x14ac:dyDescent="0.15">
      <c r="A21" s="49"/>
      <c r="B21" s="45"/>
      <c r="C21" s="5">
        <v>17</v>
      </c>
      <c r="D21" s="36"/>
      <c r="E21" s="28" t="str">
        <f>IF($D21&lt;&gt;"",IF($G21&lt;&gt;"",$D21-$G21-IF(COUNT(D$2:$D20),LOOKUP(MAX(D$2:$D20)+1,D$2:$D20),""),$D21-IF(COUNT(D$2:$D20),LOOKUP(MAX(D$2:$D20)+1,D$2:$D20),"")),"")</f>
        <v/>
      </c>
      <c r="F21" s="6" t="str">
        <f>IF($D21&lt;&gt;"",SUM($E$5:$E21),"")</f>
        <v/>
      </c>
      <c r="G21" s="35"/>
      <c r="H21" s="11"/>
    </row>
    <row r="22" spans="1:12" x14ac:dyDescent="0.15">
      <c r="A22" s="49"/>
      <c r="B22" s="45"/>
      <c r="C22" s="5">
        <v>18</v>
      </c>
      <c r="D22" s="35"/>
      <c r="E22" s="28" t="str">
        <f>IF($D22&lt;&gt;"",IF($G22&lt;&gt;"",$D22-$G22-IF(COUNT(D$2:$D21),LOOKUP(MAX(D$2:$D21)+1,D$2:$D21),""),$D22-IF(COUNT(D$2:$D21),LOOKUP(MAX(D$2:$D21)+1,D$2:$D21),"")),"")</f>
        <v/>
      </c>
      <c r="F22" s="6" t="str">
        <f>IF($D22&lt;&gt;"",SUM($E$5:$E22),"")</f>
        <v/>
      </c>
      <c r="G22" s="35"/>
      <c r="H22" s="11"/>
    </row>
    <row r="23" spans="1:12" x14ac:dyDescent="0.15">
      <c r="A23" s="49"/>
      <c r="B23" s="45"/>
      <c r="C23" s="5">
        <v>19</v>
      </c>
      <c r="D23" s="36"/>
      <c r="E23" s="28" t="str">
        <f>IF($D23&lt;&gt;"",IF($G23&lt;&gt;"",$D23-$G23-IF(COUNT(D$2:$D22),LOOKUP(MAX(D$2:$D22)+1,D$2:$D22),""),$D23-IF(COUNT(D$2:$D22),LOOKUP(MAX(D$2:$D22)+1,D$2:$D22),"")),"")</f>
        <v/>
      </c>
      <c r="F23" s="6" t="str">
        <f>IF($D23&lt;&gt;"",SUM($E$5:$E23),"")</f>
        <v/>
      </c>
      <c r="G23" s="35"/>
      <c r="H23" s="11"/>
    </row>
    <row r="24" spans="1:12" x14ac:dyDescent="0.15">
      <c r="A24" s="49"/>
      <c r="B24" s="45"/>
      <c r="C24" s="5">
        <v>20</v>
      </c>
      <c r="D24" s="35"/>
      <c r="E24" s="28" t="str">
        <f>IF($D24&lt;&gt;"",IF($G24&lt;&gt;"",$D24-$G24-IF(COUNT(D$2:$D23),LOOKUP(MAX(D$2:$D23)+1,D$2:$D23),""),$D24-IF(COUNT(D$2:$D23),LOOKUP(MAX(D$2:$D23)+1,D$2:$D23),"")),"")</f>
        <v/>
      </c>
      <c r="F24" s="6" t="str">
        <f>IF($D24&lt;&gt;"",SUM($E$5:$E24),"")</f>
        <v/>
      </c>
      <c r="G24" s="35"/>
      <c r="H24" s="11"/>
    </row>
    <row r="25" spans="1:12" x14ac:dyDescent="0.15">
      <c r="A25" s="49"/>
      <c r="B25" s="45"/>
      <c r="C25" s="5">
        <v>21</v>
      </c>
      <c r="D25" s="36"/>
      <c r="E25" s="28" t="str">
        <f>IF($D25&lt;&gt;"",IF($G25&lt;&gt;"",$D25-$G25-IF(COUNT(D$2:$D24),LOOKUP(MAX(D$2:$D24)+1,D$2:$D24),""),$D25-IF(COUNT(D$2:$D24),LOOKUP(MAX(D$2:$D24)+1,D$2:$D24),"")),"")</f>
        <v/>
      </c>
      <c r="F25" s="6" t="str">
        <f>IF($D25&lt;&gt;"",SUM($E$5:$E25),"")</f>
        <v/>
      </c>
      <c r="G25" s="35"/>
      <c r="H25" s="11"/>
    </row>
    <row r="26" spans="1:12" x14ac:dyDescent="0.15">
      <c r="A26" s="49"/>
      <c r="B26" s="45"/>
      <c r="C26" s="5">
        <v>22</v>
      </c>
      <c r="D26" s="35"/>
      <c r="E26" s="28" t="str">
        <f>IF($D26&lt;&gt;"",IF($G26&lt;&gt;"",$D26-$G26-IF(COUNT(D$2:$D25),LOOKUP(MAX(D$2:$D25)+1,D$2:$D25),""),$D26-IF(COUNT(D$2:$D25),LOOKUP(MAX(D$2:$D25)+1,D$2:$D25),"")),"")</f>
        <v/>
      </c>
      <c r="F26" s="6" t="str">
        <f>IF($D26&lt;&gt;"",SUM($E$5:$E26),"")</f>
        <v/>
      </c>
      <c r="G26" s="35"/>
      <c r="H26" s="11"/>
    </row>
    <row r="27" spans="1:12" x14ac:dyDescent="0.15">
      <c r="A27" s="49"/>
      <c r="B27" s="45"/>
      <c r="C27" s="5">
        <v>23</v>
      </c>
      <c r="D27" s="36"/>
      <c r="E27" s="28" t="str">
        <f>IF($D27&lt;&gt;"",IF($G27&lt;&gt;"",$D27-$G27-IF(COUNT(D$2:$D26),LOOKUP(MAX(D$2:$D26)+1,D$2:$D26),""),$D27-IF(COUNT(D$2:$D26),LOOKUP(MAX(D$2:$D26)+1,D$2:$D26),"")),"")</f>
        <v/>
      </c>
      <c r="F27" s="6" t="str">
        <f>IF($D27&lt;&gt;"",SUM($E$5:$E27),"")</f>
        <v/>
      </c>
      <c r="G27" s="35"/>
      <c r="H27" s="11"/>
    </row>
    <row r="28" spans="1:12" x14ac:dyDescent="0.15">
      <c r="A28" s="49"/>
      <c r="B28" s="45"/>
      <c r="C28" s="5">
        <v>24</v>
      </c>
      <c r="D28" s="35"/>
      <c r="E28" s="28" t="str">
        <f>IF($D28&lt;&gt;"",IF($G28&lt;&gt;"",$D28-$G28-IF(COUNT(D$2:$D27),LOOKUP(MAX(D$2:$D27)+1,D$2:$D27),""),$D28-IF(COUNT(D$2:$D27),LOOKUP(MAX(D$2:$D27)+1,D$2:$D27),"")),"")</f>
        <v/>
      </c>
      <c r="F28" s="6" t="str">
        <f>IF($D28&lt;&gt;"",SUM($E$5:$E28),"")</f>
        <v/>
      </c>
      <c r="G28" s="35"/>
      <c r="H28" s="11"/>
    </row>
    <row r="29" spans="1:12" x14ac:dyDescent="0.15">
      <c r="A29" s="49"/>
      <c r="B29" s="45"/>
      <c r="C29" s="5">
        <v>25</v>
      </c>
      <c r="D29" s="36"/>
      <c r="E29" s="28" t="str">
        <f>IF($D29&lt;&gt;"",IF($G29&lt;&gt;"",$D29-$G29-IF(COUNT(D$2:$D28),LOOKUP(MAX(D$2:$D28)+1,D$2:$D28),""),$D29-IF(COUNT(D$2:$D28),LOOKUP(MAX(D$2:$D28)+1,D$2:$D28),"")),"")</f>
        <v/>
      </c>
      <c r="F29" s="6" t="str">
        <f>IF($D29&lt;&gt;"",SUM($E$5:$E29),"")</f>
        <v/>
      </c>
      <c r="G29" s="35"/>
      <c r="H29" s="11"/>
    </row>
    <row r="30" spans="1:12" x14ac:dyDescent="0.15">
      <c r="A30" s="49"/>
      <c r="B30" s="45"/>
      <c r="C30" s="5">
        <v>26</v>
      </c>
      <c r="D30" s="35"/>
      <c r="E30" s="28" t="str">
        <f>IF($D30&lt;&gt;"",IF($G30&lt;&gt;"",$D30-$G30-IF(COUNT(D$2:$D29),LOOKUP(MAX(D$2:$D29)+1,D$2:$D29),""),$D30-IF(COUNT(D$2:$D29),LOOKUP(MAX(D$2:$D29)+1,D$2:$D29),"")),"")</f>
        <v/>
      </c>
      <c r="F30" s="6" t="str">
        <f>IF($D30&lt;&gt;"",SUM($E$5:$E30),"")</f>
        <v/>
      </c>
      <c r="G30" s="35"/>
      <c r="H30" s="11"/>
    </row>
    <row r="31" spans="1:12" x14ac:dyDescent="0.15">
      <c r="A31" s="49"/>
      <c r="B31" s="45"/>
      <c r="C31" s="5">
        <v>27</v>
      </c>
      <c r="D31" s="36"/>
      <c r="E31" s="28" t="str">
        <f>IF($D31&lt;&gt;"",IF($G31&lt;&gt;"",$D31-$G31-IF(COUNT(D$2:$D30),LOOKUP(MAX(D$2:$D30)+1,D$2:$D30),""),$D31-IF(COUNT(D$2:$D30),LOOKUP(MAX(D$2:$D30)+1,D$2:$D30),"")),"")</f>
        <v/>
      </c>
      <c r="F31" s="6" t="str">
        <f>IF($D31&lt;&gt;"",SUM($E$5:$E31),"")</f>
        <v/>
      </c>
      <c r="G31" s="35"/>
      <c r="H31" s="11"/>
    </row>
    <row r="32" spans="1:12" x14ac:dyDescent="0.15">
      <c r="A32" s="49"/>
      <c r="B32" s="45"/>
      <c r="C32" s="5">
        <v>28</v>
      </c>
      <c r="D32" s="35"/>
      <c r="E32" s="28" t="str">
        <f>IF($D32&lt;&gt;"",IF($G32&lt;&gt;"",$D32-$G32-IF(COUNT(D$2:$D31),LOOKUP(MAX(D$2:$D31)+1,D$2:$D31),""),$D32-IF(COUNT(D$2:$D31),LOOKUP(MAX(D$2:$D31)+1,D$2:$D31),"")),"")</f>
        <v/>
      </c>
      <c r="F32" s="6" t="str">
        <f>IF($D32&lt;&gt;"",SUM($E$5:$E32),"")</f>
        <v/>
      </c>
      <c r="G32" s="35"/>
      <c r="H32" s="11"/>
      <c r="I32" s="14"/>
    </row>
    <row r="33" spans="1:9" x14ac:dyDescent="0.15">
      <c r="A33" s="49"/>
      <c r="B33" s="45"/>
      <c r="C33" s="5">
        <v>29</v>
      </c>
      <c r="D33" s="36"/>
      <c r="E33" s="28" t="str">
        <f>IF($D33&lt;&gt;"",IF($G33&lt;&gt;"",$D33-$G33-IF(COUNT(D$2:$D32),LOOKUP(MAX(D$2:$D32)+1,D$2:$D32),""),$D33-IF(COUNT(D$2:$D32),LOOKUP(MAX(D$2:$D32)+1,D$2:$D32),"")),"")</f>
        <v/>
      </c>
      <c r="F33" s="6" t="str">
        <f>IF($D33&lt;&gt;"",SUM($E$5:$E33),"")</f>
        <v/>
      </c>
      <c r="G33" s="35"/>
      <c r="H33" s="11"/>
      <c r="I33" s="14"/>
    </row>
    <row r="34" spans="1:9" x14ac:dyDescent="0.15">
      <c r="A34" s="50"/>
      <c r="B34" s="45"/>
      <c r="C34" s="5">
        <v>30</v>
      </c>
      <c r="D34" s="35"/>
      <c r="E34" s="28" t="str">
        <f>IF($D34&lt;&gt;"",IF($G34&lt;&gt;"",$D34-$G34-IF(COUNT(D$2:$D33),LOOKUP(MAX(D$2:$D33)+1,D$2:$D33),""),$D34-IF(COUNT(D$2:$D33),LOOKUP(MAX(D$2:$D33)+1,D$2:$D33),"")),"")</f>
        <v/>
      </c>
      <c r="F34" s="6" t="str">
        <f>IF($D34&lt;&gt;"",SUM($E$5:$E34),"")</f>
        <v/>
      </c>
      <c r="G34" s="35"/>
      <c r="H34" s="11"/>
    </row>
    <row r="35" spans="1:9" x14ac:dyDescent="0.15">
      <c r="A35" s="46" t="s">
        <v>5</v>
      </c>
      <c r="B35" s="47"/>
      <c r="C35" s="48"/>
      <c r="D35" s="26">
        <f>IF(COUNT(D$1:D$34),LOOKUP(MAX(D$1:D$34)+1,D$1:D$34),)</f>
        <v>0</v>
      </c>
      <c r="E35" s="31"/>
      <c r="F35" s="26">
        <f>IF(COUNT(F$5:F$34),LOOKUP(MAX(F$5:F$34)+1,F$5:F$34),)</f>
        <v>0</v>
      </c>
      <c r="G35" s="26">
        <f>SUM($G$5:$G$34)</f>
        <v>0</v>
      </c>
      <c r="H35" s="15"/>
    </row>
    <row r="36" spans="1:9" x14ac:dyDescent="0.15">
      <c r="E36" s="14"/>
      <c r="H36" s="13"/>
    </row>
  </sheetData>
  <sheetProtection sheet="1" objects="1" scenarios="1" formatColumns="0" selectLockedCells="1"/>
  <protectedRanges>
    <protectedRange sqref="G5:G34 D5:D34" name="範囲1"/>
  </protectedRanges>
  <mergeCells count="4">
    <mergeCell ref="A2:C2"/>
    <mergeCell ref="A5:A34"/>
    <mergeCell ref="B5:B34"/>
    <mergeCell ref="A35:C35"/>
  </mergeCells>
  <phoneticPr fontId="2"/>
  <pageMargins left="0.7" right="0.7" top="0.75" bottom="0.75"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D35" sqref="D35"/>
    </sheetView>
  </sheetViews>
  <sheetFormatPr defaultRowHeight="13.5" x14ac:dyDescent="0.15"/>
  <cols>
    <col min="1" max="1" width="5.5" bestFit="1" customWidth="1"/>
    <col min="2" max="2" width="3.375" bestFit="1" customWidth="1"/>
    <col min="3" max="3" width="3.5" bestFit="1" customWidth="1"/>
    <col min="4" max="4" width="11.25" style="1" customWidth="1"/>
    <col min="5" max="7" width="11.25" customWidth="1"/>
    <col min="8" max="8" width="11.25" style="1" customWidth="1"/>
  </cols>
  <sheetData>
    <row r="1" spans="1:8" s="2" customFormat="1" x14ac:dyDescent="0.15">
      <c r="A1" s="3" t="s">
        <v>0</v>
      </c>
      <c r="B1" s="3" t="s">
        <v>1</v>
      </c>
      <c r="C1" s="3" t="s">
        <v>2</v>
      </c>
      <c r="D1" s="4" t="s">
        <v>3</v>
      </c>
      <c r="E1" s="30"/>
      <c r="F1" s="3" t="s">
        <v>28</v>
      </c>
      <c r="G1" s="3" t="s">
        <v>7</v>
      </c>
      <c r="H1" s="4" t="s">
        <v>6</v>
      </c>
    </row>
    <row r="2" spans="1:8" x14ac:dyDescent="0.15">
      <c r="A2" s="45" t="s">
        <v>9</v>
      </c>
      <c r="B2" s="45"/>
      <c r="C2" s="45"/>
      <c r="D2" s="10">
        <f>'4月'!D35</f>
        <v>0</v>
      </c>
      <c r="E2" s="16"/>
      <c r="F2" s="10">
        <f>'4月'!F35</f>
        <v>0</v>
      </c>
      <c r="G2" s="10">
        <f>'4月'!G35</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5">
        <v>2016</v>
      </c>
      <c r="B5" s="45">
        <v>5</v>
      </c>
      <c r="C5" s="5">
        <v>1</v>
      </c>
      <c r="D5" s="36"/>
      <c r="E5" s="28" t="str">
        <f>IF($D5&lt;&gt;"",IF($G5&lt;&gt;"",$D5-$D$2-$G5,$D5-$D$2),"")</f>
        <v/>
      </c>
      <c r="F5" s="6" t="str">
        <f>IF($D5&lt;&gt;"",SUM($E$5:$E5),"")</f>
        <v/>
      </c>
      <c r="G5" s="36"/>
      <c r="H5" s="29"/>
    </row>
    <row r="6" spans="1:8" x14ac:dyDescent="0.15">
      <c r="A6" s="45"/>
      <c r="B6" s="45"/>
      <c r="C6" s="5">
        <v>2</v>
      </c>
      <c r="D6" s="35"/>
      <c r="E6" s="28" t="str">
        <f>IF($D6&lt;&gt;"",IF($G6&lt;&gt;"",$D6-$G6-IF(COUNT(D$2:$D5),LOOKUP(MAX(D$2:$D5)+1,D$2:$D5),""),$D6-IF(COUNT(D$2:$D5),LOOKUP(MAX(D$2:$D5)+1,D$2:$D5),"")),"")</f>
        <v/>
      </c>
      <c r="F6" s="6" t="str">
        <f>IF($D6&lt;&gt;"",SUM($E$5:$E6),"")</f>
        <v/>
      </c>
      <c r="G6" s="35"/>
      <c r="H6" s="11"/>
    </row>
    <row r="7" spans="1:8" x14ac:dyDescent="0.15">
      <c r="A7" s="45"/>
      <c r="B7" s="45"/>
      <c r="C7" s="5">
        <v>3</v>
      </c>
      <c r="D7" s="35"/>
      <c r="E7" s="28" t="str">
        <f>IF($D7&lt;&gt;"",IF($G7&lt;&gt;"",$D7-$G7-IF(COUNT(D$2:$D6),LOOKUP(MAX(D$2:$D6)+1,D$2:$D6),""),$D7-IF(COUNT(D$2:$D6),LOOKUP(MAX(D$2:$D6)+1,D$2:$D6),"")),"")</f>
        <v/>
      </c>
      <c r="F7" s="6" t="str">
        <f>IF($D7&lt;&gt;"",SUM($E$5:$E7),"")</f>
        <v/>
      </c>
      <c r="G7" s="35"/>
      <c r="H7" s="11"/>
    </row>
    <row r="8" spans="1:8" x14ac:dyDescent="0.15">
      <c r="A8" s="45"/>
      <c r="B8" s="45"/>
      <c r="C8" s="5">
        <v>4</v>
      </c>
      <c r="D8" s="35"/>
      <c r="E8" s="28" t="str">
        <f>IF($D8&lt;&gt;"",IF($G8&lt;&gt;"",$D8-$G8-IF(COUNT(D$2:$D7),LOOKUP(MAX(D$2:$D7)+1,D$2:$D7),""),$D8-IF(COUNT(D$2:$D7),LOOKUP(MAX(D$2:$D7)+1,D$2:$D7),"")),"")</f>
        <v/>
      </c>
      <c r="F8" s="6" t="str">
        <f>IF($D8&lt;&gt;"",SUM($E$5:$E8),"")</f>
        <v/>
      </c>
      <c r="G8" s="35"/>
      <c r="H8" s="11"/>
    </row>
    <row r="9" spans="1:8" x14ac:dyDescent="0.15">
      <c r="A9" s="45"/>
      <c r="B9" s="45"/>
      <c r="C9" s="5">
        <v>5</v>
      </c>
      <c r="D9" s="35"/>
      <c r="E9" s="28" t="str">
        <f>IF($D9&lt;&gt;"",IF($G9&lt;&gt;"",$D9-$G9-IF(COUNT(D$2:$D8),LOOKUP(MAX(D$2:$D8)+1,D$2:$D8),""),$D9-IF(COUNT(D$2:$D8),LOOKUP(MAX(D$2:$D8)+1,D$2:$D8),"")),"")</f>
        <v/>
      </c>
      <c r="F9" s="6" t="str">
        <f>IF($D9&lt;&gt;"",SUM($E$5:$E9),"")</f>
        <v/>
      </c>
      <c r="G9" s="35"/>
      <c r="H9" s="11"/>
    </row>
    <row r="10" spans="1:8" x14ac:dyDescent="0.15">
      <c r="A10" s="45"/>
      <c r="B10" s="45"/>
      <c r="C10" s="5">
        <v>6</v>
      </c>
      <c r="D10" s="35"/>
      <c r="E10" s="28" t="str">
        <f>IF($D10&lt;&gt;"",IF($G10&lt;&gt;"",$D10-$G10-IF(COUNT(D$2:$D9),LOOKUP(MAX(D$2:$D9)+1,D$2:$D9),""),$D10-IF(COUNT(D$2:$D9),LOOKUP(MAX(D$2:$D9)+1,D$2:$D9),"")),"")</f>
        <v/>
      </c>
      <c r="F10" s="6" t="str">
        <f>IF($D10&lt;&gt;"",SUM($E$5:$E10),"")</f>
        <v/>
      </c>
      <c r="G10" s="35"/>
      <c r="H10" s="11"/>
    </row>
    <row r="11" spans="1:8" x14ac:dyDescent="0.15">
      <c r="A11" s="45"/>
      <c r="B11" s="45"/>
      <c r="C11" s="5">
        <v>7</v>
      </c>
      <c r="D11" s="35"/>
      <c r="E11" s="28" t="str">
        <f>IF($D11&lt;&gt;"",IF($G11&lt;&gt;"",$D11-$G11-IF(COUNT(D$2:$D10),LOOKUP(MAX(D$2:$D10)+1,D$2:$D10),""),$D11-IF(COUNT(D$2:$D10),LOOKUP(MAX(D$2:$D10)+1,D$2:$D10),"")),"")</f>
        <v/>
      </c>
      <c r="F11" s="6" t="str">
        <f>IF($D11&lt;&gt;"",SUM($E$5:$E11),"")</f>
        <v/>
      </c>
      <c r="G11" s="35"/>
      <c r="H11" s="11"/>
    </row>
    <row r="12" spans="1:8" x14ac:dyDescent="0.15">
      <c r="A12" s="45"/>
      <c r="B12" s="45"/>
      <c r="C12" s="5">
        <v>8</v>
      </c>
      <c r="D12" s="35"/>
      <c r="E12" s="28" t="str">
        <f>IF($D12&lt;&gt;"",IF($G12&lt;&gt;"",$D12-$G12-IF(COUNT(D$2:$D11),LOOKUP(MAX(D$2:$D11)+1,D$2:$D11),""),$D12-IF(COUNT(D$2:$D11),LOOKUP(MAX(D$2:$D11)+1,D$2:$D11),"")),"")</f>
        <v/>
      </c>
      <c r="F12" s="6" t="str">
        <f>IF($D12&lt;&gt;"",SUM($E$5:$E12),"")</f>
        <v/>
      </c>
      <c r="G12" s="35"/>
      <c r="H12" s="11"/>
    </row>
    <row r="13" spans="1:8" s="2" customFormat="1" x14ac:dyDescent="0.15">
      <c r="A13" s="45"/>
      <c r="B13" s="45"/>
      <c r="C13" s="5">
        <v>9</v>
      </c>
      <c r="D13" s="35"/>
      <c r="E13" s="28" t="str">
        <f>IF($D13&lt;&gt;"",IF($G13&lt;&gt;"",$D13-$G13-IF(COUNT(D$2:$D12),LOOKUP(MAX(D$2:$D12)+1,D$2:$D12),""),$D13-IF(COUNT(D$2:$D12),LOOKUP(MAX(D$2:$D12)+1,D$2:$D12),"")),"")</f>
        <v/>
      </c>
      <c r="F13" s="6" t="str">
        <f>IF($D13&lt;&gt;"",SUM($E$5:$E13),"")</f>
        <v/>
      </c>
      <c r="G13" s="35"/>
      <c r="H13" s="11"/>
    </row>
    <row r="14" spans="1:8" x14ac:dyDescent="0.15">
      <c r="A14" s="45"/>
      <c r="B14" s="45"/>
      <c r="C14" s="5">
        <v>10</v>
      </c>
      <c r="D14" s="35"/>
      <c r="E14" s="28" t="str">
        <f>IF($D14&lt;&gt;"",IF($G14&lt;&gt;"",$D14-$G14-IF(COUNT(D$2:$D13),LOOKUP(MAX(D$2:$D13)+1,D$2:$D13),""),$D14-IF(COUNT(D$2:$D13),LOOKUP(MAX(D$2:$D13)+1,D$2:$D13),"")),"")</f>
        <v/>
      </c>
      <c r="F14" s="6" t="str">
        <f>IF($D14&lt;&gt;"",SUM($E$5:$E14),"")</f>
        <v/>
      </c>
      <c r="G14" s="35"/>
      <c r="H14" s="11"/>
    </row>
    <row r="15" spans="1:8" x14ac:dyDescent="0.15">
      <c r="A15" s="45"/>
      <c r="B15" s="45"/>
      <c r="C15" s="5">
        <v>11</v>
      </c>
      <c r="D15" s="35"/>
      <c r="E15" s="28" t="str">
        <f>IF($D15&lt;&gt;"",IF($G15&lt;&gt;"",$D15-$G15-IF(COUNT(D$2:$D14),LOOKUP(MAX(D$2:$D14)+1,D$2:$D14),""),$D15-IF(COUNT(D$2:$D14),LOOKUP(MAX(D$2:$D14)+1,D$2:$D14),"")),"")</f>
        <v/>
      </c>
      <c r="F15" s="6" t="str">
        <f>IF($D15&lt;&gt;"",SUM($E$5:$E15),"")</f>
        <v/>
      </c>
      <c r="G15" s="35"/>
      <c r="H15" s="11"/>
    </row>
    <row r="16" spans="1:8" x14ac:dyDescent="0.15">
      <c r="A16" s="45"/>
      <c r="B16" s="45"/>
      <c r="C16" s="5">
        <v>12</v>
      </c>
      <c r="D16" s="35"/>
      <c r="E16" s="28" t="str">
        <f>IF($D16&lt;&gt;"",IF($G16&lt;&gt;"",$D16-$G16-IF(COUNT(D$2:$D15),LOOKUP(MAX(D$2:$D15)+1,D$2:$D15),""),$D16-IF(COUNT(D$2:$D15),LOOKUP(MAX(D$2:$D15)+1,D$2:$D15),"")),"")</f>
        <v/>
      </c>
      <c r="F16" s="6" t="str">
        <f>IF($D16&lt;&gt;"",SUM($E$5:$E16),"")</f>
        <v/>
      </c>
      <c r="G16" s="35"/>
      <c r="H16" s="12"/>
    </row>
    <row r="17" spans="1:12" x14ac:dyDescent="0.15">
      <c r="A17" s="45"/>
      <c r="B17" s="45"/>
      <c r="C17" s="5">
        <v>13</v>
      </c>
      <c r="D17" s="35"/>
      <c r="E17" s="28" t="str">
        <f>IF($D17&lt;&gt;"",IF($G17&lt;&gt;"",$D17-$G17-IF(COUNT(D$2:$D16),LOOKUP(MAX(D$2:$D16)+1,D$2:$D16),""),$D17-IF(COUNT(D$2:$D16),LOOKUP(MAX(D$2:$D16)+1,D$2:$D16),"")),"")</f>
        <v/>
      </c>
      <c r="F17" s="6" t="str">
        <f>IF($D17&lt;&gt;"",SUM($E$5:$E17),"")</f>
        <v/>
      </c>
      <c r="G17" s="35"/>
      <c r="H17" s="11"/>
    </row>
    <row r="18" spans="1:12" x14ac:dyDescent="0.15">
      <c r="A18" s="45"/>
      <c r="B18" s="45"/>
      <c r="C18" s="5">
        <v>14</v>
      </c>
      <c r="D18" s="35"/>
      <c r="E18" s="28" t="str">
        <f>IF($D18&lt;&gt;"",IF($G18&lt;&gt;"",$D18-$G18-IF(COUNT(D$2:$D17),LOOKUP(MAX(D$2:$D17)+1,D$2:$D17),""),$D18-IF(COUNT(D$2:$D17),LOOKUP(MAX(D$2:$D17)+1,D$2:$D17),"")),"")</f>
        <v/>
      </c>
      <c r="F18" s="6" t="str">
        <f>IF($D18&lt;&gt;"",SUM($E$5:$E18),"")</f>
        <v/>
      </c>
      <c r="G18" s="35"/>
      <c r="H18" s="11"/>
    </row>
    <row r="19" spans="1:12" x14ac:dyDescent="0.15">
      <c r="A19" s="45"/>
      <c r="B19" s="45"/>
      <c r="C19" s="5">
        <v>15</v>
      </c>
      <c r="D19" s="35"/>
      <c r="E19" s="28" t="str">
        <f>IF($D19&lt;&gt;"",IF($G19&lt;&gt;"",$D19-$G19-IF(COUNT(D$2:$D18),LOOKUP(MAX(D$2:$D18)+1,D$2:$D18),""),$D19-IF(COUNT(D$2:$D18),LOOKUP(MAX(D$2:$D18)+1,D$2:$D18),"")),"")</f>
        <v/>
      </c>
      <c r="F19" s="6" t="str">
        <f>IF($D19&lt;&gt;"",SUM($E$5:$E19),"")</f>
        <v/>
      </c>
      <c r="G19" s="35"/>
      <c r="H19" s="11"/>
    </row>
    <row r="20" spans="1:12" x14ac:dyDescent="0.15">
      <c r="A20" s="45"/>
      <c r="B20" s="45"/>
      <c r="C20" s="5">
        <v>16</v>
      </c>
      <c r="D20" s="35"/>
      <c r="E20" s="28" t="str">
        <f>IF($D20&lt;&gt;"",IF($G20&lt;&gt;"",$D20-$G20-IF(COUNT(D$2:$D19),LOOKUP(MAX(D$2:$D19)+1,D$2:$D19),""),$D20-IF(COUNT(D$2:$D19),LOOKUP(MAX(D$2:$D19)+1,D$2:$D19),"")),"")</f>
        <v/>
      </c>
      <c r="F20" s="6" t="str">
        <f>IF($D20&lt;&gt;"",SUM($E$5:$E20),"")</f>
        <v/>
      </c>
      <c r="G20" s="35"/>
      <c r="H20" s="11"/>
      <c r="L20" s="7"/>
    </row>
    <row r="21" spans="1:12" x14ac:dyDescent="0.15">
      <c r="A21" s="45"/>
      <c r="B21" s="45"/>
      <c r="C21" s="5">
        <v>17</v>
      </c>
      <c r="D21" s="35"/>
      <c r="E21" s="28" t="str">
        <f>IF($D21&lt;&gt;"",IF($G21&lt;&gt;"",$D21-$G21-IF(COUNT(D$2:$D20),LOOKUP(MAX(D$2:$D20)+1,D$2:$D20),""),$D21-IF(COUNT(D$2:$D20),LOOKUP(MAX(D$2:$D20)+1,D$2:$D20),"")),"")</f>
        <v/>
      </c>
      <c r="F21" s="6" t="str">
        <f>IF($D21&lt;&gt;"",SUM($E$5:$E21),"")</f>
        <v/>
      </c>
      <c r="G21" s="35"/>
      <c r="H21" s="11"/>
    </row>
    <row r="22" spans="1:12" x14ac:dyDescent="0.15">
      <c r="A22" s="45"/>
      <c r="B22" s="45"/>
      <c r="C22" s="5">
        <v>18</v>
      </c>
      <c r="D22" s="35"/>
      <c r="E22" s="28" t="str">
        <f>IF($D22&lt;&gt;"",IF($G22&lt;&gt;"",$D22-$G22-IF(COUNT(D$2:$D21),LOOKUP(MAX(D$2:$D21)+1,D$2:$D21),""),$D22-IF(COUNT(D$2:$D21),LOOKUP(MAX(D$2:$D21)+1,D$2:$D21),"")),"")</f>
        <v/>
      </c>
      <c r="F22" s="6" t="str">
        <f>IF($D22&lt;&gt;"",SUM($E$5:$E22),"")</f>
        <v/>
      </c>
      <c r="G22" s="35"/>
      <c r="H22" s="11"/>
    </row>
    <row r="23" spans="1:12" x14ac:dyDescent="0.15">
      <c r="A23" s="45"/>
      <c r="B23" s="45"/>
      <c r="C23" s="5">
        <v>19</v>
      </c>
      <c r="D23" s="35"/>
      <c r="E23" s="28" t="str">
        <f>IF($D23&lt;&gt;"",IF($G23&lt;&gt;"",$D23-$G23-IF(COUNT(D$2:$D22),LOOKUP(MAX(D$2:$D22)+1,D$2:$D22),""),$D23-IF(COUNT(D$2:$D22),LOOKUP(MAX(D$2:$D22)+1,D$2:$D22),"")),"")</f>
        <v/>
      </c>
      <c r="F23" s="6" t="str">
        <f>IF($D23&lt;&gt;"",SUM($E$5:$E23),"")</f>
        <v/>
      </c>
      <c r="G23" s="35"/>
      <c r="H23" s="11"/>
    </row>
    <row r="24" spans="1:12" x14ac:dyDescent="0.15">
      <c r="A24" s="45"/>
      <c r="B24" s="45"/>
      <c r="C24" s="5">
        <v>20</v>
      </c>
      <c r="D24" s="35"/>
      <c r="E24" s="28" t="str">
        <f>IF($D24&lt;&gt;"",IF($G24&lt;&gt;"",$D24-$G24-IF(COUNT(D$2:$D23),LOOKUP(MAX(D$2:$D23)+1,D$2:$D23),""),$D24-IF(COUNT(D$2:$D23),LOOKUP(MAX(D$2:$D23)+1,D$2:$D23),"")),"")</f>
        <v/>
      </c>
      <c r="F24" s="6" t="str">
        <f>IF($D24&lt;&gt;"",SUM($E$5:$E24),"")</f>
        <v/>
      </c>
      <c r="G24" s="35"/>
      <c r="H24" s="11"/>
    </row>
    <row r="25" spans="1:12" x14ac:dyDescent="0.15">
      <c r="A25" s="45"/>
      <c r="B25" s="45"/>
      <c r="C25" s="5">
        <v>21</v>
      </c>
      <c r="D25" s="35"/>
      <c r="E25" s="28" t="str">
        <f>IF($D25&lt;&gt;"",IF($G25&lt;&gt;"",$D25-$G25-IF(COUNT(D$2:$D24),LOOKUP(MAX(D$2:$D24)+1,D$2:$D24),""),$D25-IF(COUNT(D$2:$D24),LOOKUP(MAX(D$2:$D24)+1,D$2:$D24),"")),"")</f>
        <v/>
      </c>
      <c r="F25" s="6" t="str">
        <f>IF($D25&lt;&gt;"",SUM($E$5:$E25),"")</f>
        <v/>
      </c>
      <c r="G25" s="35"/>
      <c r="H25" s="11"/>
    </row>
    <row r="26" spans="1:12" x14ac:dyDescent="0.15">
      <c r="A26" s="45"/>
      <c r="B26" s="45"/>
      <c r="C26" s="5">
        <v>22</v>
      </c>
      <c r="D26" s="35"/>
      <c r="E26" s="28" t="str">
        <f>IF($D26&lt;&gt;"",IF($G26&lt;&gt;"",$D26-$G26-IF(COUNT(D$2:$D25),LOOKUP(MAX(D$2:$D25)+1,D$2:$D25),""),$D26-IF(COUNT(D$2:$D25),LOOKUP(MAX(D$2:$D25)+1,D$2:$D25),"")),"")</f>
        <v/>
      </c>
      <c r="F26" s="6" t="str">
        <f>IF($D26&lt;&gt;"",SUM($E$5:$E26),"")</f>
        <v/>
      </c>
      <c r="G26" s="35"/>
      <c r="H26" s="11"/>
    </row>
    <row r="27" spans="1:12" x14ac:dyDescent="0.15">
      <c r="A27" s="45"/>
      <c r="B27" s="45"/>
      <c r="C27" s="5">
        <v>23</v>
      </c>
      <c r="D27" s="35"/>
      <c r="E27" s="28" t="str">
        <f>IF($D27&lt;&gt;"",IF($G27&lt;&gt;"",$D27-$G27-IF(COUNT(D$2:$D26),LOOKUP(MAX(D$2:$D26)+1,D$2:$D26),""),$D27-IF(COUNT(D$2:$D26),LOOKUP(MAX(D$2:$D26)+1,D$2:$D26),"")),"")</f>
        <v/>
      </c>
      <c r="F27" s="6" t="str">
        <f>IF($D27&lt;&gt;"",SUM($E$5:$E27),"")</f>
        <v/>
      </c>
      <c r="G27" s="35"/>
      <c r="H27" s="11"/>
    </row>
    <row r="28" spans="1:12" x14ac:dyDescent="0.15">
      <c r="A28" s="45"/>
      <c r="B28" s="45"/>
      <c r="C28" s="5">
        <v>24</v>
      </c>
      <c r="D28" s="35"/>
      <c r="E28" s="28" t="str">
        <f>IF($D28&lt;&gt;"",IF($G28&lt;&gt;"",$D28-$G28-IF(COUNT(D$2:$D27),LOOKUP(MAX(D$2:$D27)+1,D$2:$D27),""),$D28-IF(COUNT(D$2:$D27),LOOKUP(MAX(D$2:$D27)+1,D$2:$D27),"")),"")</f>
        <v/>
      </c>
      <c r="F28" s="6" t="str">
        <f>IF($D28&lt;&gt;"",SUM($E$5:$E28),"")</f>
        <v/>
      </c>
      <c r="G28" s="35"/>
      <c r="H28" s="11"/>
    </row>
    <row r="29" spans="1:12" x14ac:dyDescent="0.15">
      <c r="A29" s="45"/>
      <c r="B29" s="45"/>
      <c r="C29" s="5">
        <v>25</v>
      </c>
      <c r="D29" s="35"/>
      <c r="E29" s="28" t="str">
        <f>IF($D29&lt;&gt;"",IF($G29&lt;&gt;"",$D29-$G29-IF(COUNT(D$2:$D28),LOOKUP(MAX(D$2:$D28)+1,D$2:$D28),""),$D29-IF(COUNT(D$2:$D28),LOOKUP(MAX(D$2:$D28)+1,D$2:$D28),"")),"")</f>
        <v/>
      </c>
      <c r="F29" s="6" t="str">
        <f>IF($D29&lt;&gt;"",SUM($E$5:$E29),"")</f>
        <v/>
      </c>
      <c r="G29" s="35"/>
      <c r="H29" s="11"/>
    </row>
    <row r="30" spans="1:12" x14ac:dyDescent="0.15">
      <c r="A30" s="45"/>
      <c r="B30" s="45"/>
      <c r="C30" s="5">
        <v>26</v>
      </c>
      <c r="D30" s="35"/>
      <c r="E30" s="28" t="str">
        <f>IF($D30&lt;&gt;"",IF($G30&lt;&gt;"",$D30-$G30-IF(COUNT(D$2:$D29),LOOKUP(MAX(D$2:$D29)+1,D$2:$D29),""),$D30-IF(COUNT(D$2:$D29),LOOKUP(MAX(D$2:$D29)+1,D$2:$D29),"")),"")</f>
        <v/>
      </c>
      <c r="F30" s="6" t="str">
        <f>IF($D30&lt;&gt;"",SUM($E$5:$E30),"")</f>
        <v/>
      </c>
      <c r="G30" s="35"/>
      <c r="H30" s="11"/>
    </row>
    <row r="31" spans="1:12" x14ac:dyDescent="0.15">
      <c r="A31" s="45"/>
      <c r="B31" s="45"/>
      <c r="C31" s="5">
        <v>27</v>
      </c>
      <c r="D31" s="35"/>
      <c r="E31" s="28" t="str">
        <f>IF($D31&lt;&gt;"",IF($G31&lt;&gt;"",$D31-$G31-IF(COUNT(D$2:$D30),LOOKUP(MAX(D$2:$D30)+1,D$2:$D30),""),$D31-IF(COUNT(D$2:$D30),LOOKUP(MAX(D$2:$D30)+1,D$2:$D30),"")),"")</f>
        <v/>
      </c>
      <c r="F31" s="6" t="str">
        <f>IF($D31&lt;&gt;"",SUM($E$5:$E31),"")</f>
        <v/>
      </c>
      <c r="G31" s="35"/>
      <c r="H31" s="11"/>
    </row>
    <row r="32" spans="1:12" x14ac:dyDescent="0.15">
      <c r="A32" s="45"/>
      <c r="B32" s="45"/>
      <c r="C32" s="5">
        <v>28</v>
      </c>
      <c r="D32" s="35"/>
      <c r="E32" s="28" t="str">
        <f>IF($D32&lt;&gt;"",IF($G32&lt;&gt;"",$D32-$G32-IF(COUNT(D$2:$D31),LOOKUP(MAX(D$2:$D31)+1,D$2:$D31),""),$D32-IF(COUNT(D$2:$D31),LOOKUP(MAX(D$2:$D31)+1,D$2:$D31),"")),"")</f>
        <v/>
      </c>
      <c r="F32" s="6" t="str">
        <f>IF($D32&lt;&gt;"",SUM($E$5:$E32),"")</f>
        <v/>
      </c>
      <c r="G32" s="35"/>
      <c r="H32" s="11"/>
      <c r="I32" s="14"/>
    </row>
    <row r="33" spans="1:9" x14ac:dyDescent="0.15">
      <c r="A33" s="45"/>
      <c r="B33" s="45"/>
      <c r="C33" s="5">
        <v>29</v>
      </c>
      <c r="D33" s="35"/>
      <c r="E33" s="28" t="str">
        <f>IF($D33&lt;&gt;"",IF($G33&lt;&gt;"",$D33-$G33-IF(COUNT(D$2:$D32),LOOKUP(MAX(D$2:$D32)+1,D$2:$D32),""),$D33-IF(COUNT(D$2:$D32),LOOKUP(MAX(D$2:$D32)+1,D$2:$D32),"")),"")</f>
        <v/>
      </c>
      <c r="F33" s="6" t="str">
        <f>IF($D33&lt;&gt;"",SUM($E$5:$E33),"")</f>
        <v/>
      </c>
      <c r="G33" s="35"/>
      <c r="H33" s="11"/>
      <c r="I33" s="14"/>
    </row>
    <row r="34" spans="1:9" x14ac:dyDescent="0.15">
      <c r="A34" s="45"/>
      <c r="B34" s="45"/>
      <c r="C34" s="5">
        <v>30</v>
      </c>
      <c r="D34" s="35"/>
      <c r="E34" s="28" t="str">
        <f>IF($D34&lt;&gt;"",IF($G34&lt;&gt;"",$D34-$G34-IF(COUNT(D$2:$D33),LOOKUP(MAX(D$2:$D33)+1,D$2:$D33),""),$D34-IF(COUNT(D$2:$D33),LOOKUP(MAX(D$2:$D33)+1,D$2:$D33),"")),"")</f>
        <v/>
      </c>
      <c r="F34" s="6" t="str">
        <f>IF($D34&lt;&gt;"",SUM($E$5:$E34),"")</f>
        <v/>
      </c>
      <c r="G34" s="35"/>
      <c r="H34" s="11"/>
    </row>
    <row r="35" spans="1:9" x14ac:dyDescent="0.15">
      <c r="A35" s="45"/>
      <c r="B35" s="45"/>
      <c r="C35" s="5">
        <v>31</v>
      </c>
      <c r="D35" s="35"/>
      <c r="E35" s="28" t="str">
        <f>IF($D35&lt;&gt;"",IF($G35&lt;&gt;"",$D35-$G35-IF(COUNT(D$2:$D34),LOOKUP(MAX(D$2:$D34)+1,D$2:$D34),""),$D35-IF(COUNT(D$2:$D34),LOOKUP(MAX(D$2:$D34)+1,D$2:$D34),"")),"")</f>
        <v/>
      </c>
      <c r="F35" s="6" t="str">
        <f>IF($D35&lt;&gt;"",SUM($E$5:$E35),"")</f>
        <v/>
      </c>
      <c r="G35" s="35"/>
      <c r="H35" s="11"/>
    </row>
    <row r="36" spans="1:9" x14ac:dyDescent="0.15">
      <c r="A36" s="46" t="s">
        <v>5</v>
      </c>
      <c r="B36" s="47"/>
      <c r="C36" s="48"/>
      <c r="D36" s="26">
        <f>IF(COUNT(D$1:D$35),LOOKUP(MAX(D$1:D$35)+1,D$1:D$35),)</f>
        <v>0</v>
      </c>
      <c r="E36" s="31"/>
      <c r="F36" s="26">
        <f>IF(COUNT(F$5:F$35),LOOKUP(MAX(F$5:F$35)+1,F$5:F$35),)</f>
        <v>0</v>
      </c>
      <c r="G36" s="26">
        <f>SUM($G$5:$G$35)</f>
        <v>0</v>
      </c>
      <c r="H36" s="15"/>
    </row>
    <row r="37" spans="1:9" x14ac:dyDescent="0.15">
      <c r="E37" s="14"/>
      <c r="H37" s="13"/>
    </row>
  </sheetData>
  <sheetProtection formatColumns="0" selectLockedCells="1"/>
  <protectedRanges>
    <protectedRange sqref="G5:G34 D5:D34" name="範囲1"/>
    <protectedRange sqref="G35 D35" name="範囲1_1"/>
  </protectedRanges>
  <mergeCells count="4">
    <mergeCell ref="A2:C2"/>
    <mergeCell ref="A36:C36"/>
    <mergeCell ref="B5:B35"/>
    <mergeCell ref="A5:A35"/>
  </mergeCells>
  <phoneticPr fontId="2"/>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workbookViewId="0">
      <selection activeCell="G20" sqref="G20"/>
    </sheetView>
  </sheetViews>
  <sheetFormatPr defaultRowHeight="13.5" x14ac:dyDescent="0.15"/>
  <cols>
    <col min="1" max="1" width="5.5" bestFit="1" customWidth="1"/>
    <col min="2" max="2" width="3.375" bestFit="1" customWidth="1"/>
    <col min="3" max="3" width="3.5" bestFit="1" customWidth="1"/>
    <col min="4" max="4" width="11.25" style="1" customWidth="1"/>
    <col min="5" max="7" width="11.25" customWidth="1"/>
    <col min="8" max="8" width="11.25" style="1" customWidth="1"/>
  </cols>
  <sheetData>
    <row r="1" spans="1:8" s="2" customFormat="1" x14ac:dyDescent="0.15">
      <c r="A1" s="3" t="s">
        <v>0</v>
      </c>
      <c r="B1" s="3" t="s">
        <v>1</v>
      </c>
      <c r="C1" s="3" t="s">
        <v>2</v>
      </c>
      <c r="D1" s="4" t="s">
        <v>3</v>
      </c>
      <c r="E1" s="30"/>
      <c r="F1" s="3" t="s">
        <v>28</v>
      </c>
      <c r="G1" s="3" t="s">
        <v>7</v>
      </c>
      <c r="H1" s="4" t="s">
        <v>6</v>
      </c>
    </row>
    <row r="2" spans="1:8" x14ac:dyDescent="0.15">
      <c r="A2" s="45" t="s">
        <v>9</v>
      </c>
      <c r="B2" s="45"/>
      <c r="C2" s="45"/>
      <c r="D2" s="10">
        <f>'5月'!D36</f>
        <v>0</v>
      </c>
      <c r="E2" s="16"/>
      <c r="F2" s="10">
        <f>'5月'!F36</f>
        <v>0</v>
      </c>
      <c r="G2" s="10">
        <f>'5月'!G36</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9">
        <v>2016</v>
      </c>
      <c r="B5" s="50">
        <v>6</v>
      </c>
      <c r="C5" s="27">
        <v>1</v>
      </c>
      <c r="D5" s="36"/>
      <c r="E5" s="28" t="str">
        <f>IF($D5&lt;&gt;"",IF($G5&lt;&gt;"",$D5-$D$2-$G5,$D5-$D$2),"")</f>
        <v/>
      </c>
      <c r="F5" s="6" t="str">
        <f>IF($D5&lt;&gt;"",SUM($E$5:$E5),"")</f>
        <v/>
      </c>
      <c r="G5" s="36"/>
      <c r="H5" s="29"/>
    </row>
    <row r="6" spans="1:8" x14ac:dyDescent="0.15">
      <c r="A6" s="49"/>
      <c r="B6" s="45"/>
      <c r="C6" s="5">
        <v>2</v>
      </c>
      <c r="D6" s="35"/>
      <c r="E6" s="28" t="str">
        <f>IF($D6&lt;&gt;"",IF($G6&lt;&gt;"",$D6-$G6-IF(COUNT(D$2:$D5),LOOKUP(MAX(D$2:$D5)+1,D$2:$D5),""),$D6-IF(COUNT(D$2:$D5),LOOKUP(MAX(D$2:$D5)+1,D$2:$D5),"")),"")</f>
        <v/>
      </c>
      <c r="F6" s="6" t="str">
        <f>IF($D6&lt;&gt;"",SUM($E$5:$E6),"")</f>
        <v/>
      </c>
      <c r="G6" s="35"/>
      <c r="H6" s="11"/>
    </row>
    <row r="7" spans="1:8" x14ac:dyDescent="0.15">
      <c r="A7" s="49"/>
      <c r="B7" s="45"/>
      <c r="C7" s="5">
        <v>3</v>
      </c>
      <c r="D7" s="35"/>
      <c r="E7" s="28" t="str">
        <f>IF($D7&lt;&gt;"",IF($G7&lt;&gt;"",$D7-$G7-IF(COUNT(D$2:$D6),LOOKUP(MAX(D$2:$D6)+1,D$2:$D6),""),$D7-IF(COUNT(D$2:$D6),LOOKUP(MAX(D$2:$D6)+1,D$2:$D6),"")),"")</f>
        <v/>
      </c>
      <c r="F7" s="6" t="str">
        <f>IF($D7&lt;&gt;"",SUM($E$5:$E7),"")</f>
        <v/>
      </c>
      <c r="G7" s="35"/>
      <c r="H7" s="11"/>
    </row>
    <row r="8" spans="1:8" x14ac:dyDescent="0.15">
      <c r="A8" s="49"/>
      <c r="B8" s="45"/>
      <c r="C8" s="5">
        <v>4</v>
      </c>
      <c r="D8" s="35"/>
      <c r="E8" s="28" t="str">
        <f>IF($D8&lt;&gt;"",IF($G8&lt;&gt;"",$D8-$G8-IF(COUNT(D$2:$D7),LOOKUP(MAX(D$2:$D7)+1,D$2:$D7),""),$D8-IF(COUNT(D$2:$D7),LOOKUP(MAX(D$2:$D7)+1,D$2:$D7),"")),"")</f>
        <v/>
      </c>
      <c r="F8" s="6" t="str">
        <f>IF($D8&lt;&gt;"",SUM($E$5:$E8),"")</f>
        <v/>
      </c>
      <c r="G8" s="35"/>
      <c r="H8" s="11"/>
    </row>
    <row r="9" spans="1:8" x14ac:dyDescent="0.15">
      <c r="A9" s="49"/>
      <c r="B9" s="45"/>
      <c r="C9" s="5">
        <v>5</v>
      </c>
      <c r="D9" s="35"/>
      <c r="E9" s="28" t="str">
        <f>IF($D9&lt;&gt;"",IF($G9&lt;&gt;"",$D9-$G9-IF(COUNT(D$2:$D8),LOOKUP(MAX(D$2:$D8)+1,D$2:$D8),""),$D9-IF(COUNT(D$2:$D8),LOOKUP(MAX(D$2:$D8)+1,D$2:$D8),"")),"")</f>
        <v/>
      </c>
      <c r="F9" s="6" t="str">
        <f>IF($D9&lt;&gt;"",SUM($E$5:$E9),"")</f>
        <v/>
      </c>
      <c r="G9" s="35"/>
      <c r="H9" s="11"/>
    </row>
    <row r="10" spans="1:8" x14ac:dyDescent="0.15">
      <c r="A10" s="49"/>
      <c r="B10" s="45"/>
      <c r="C10" s="5">
        <v>6</v>
      </c>
      <c r="D10" s="35"/>
      <c r="E10" s="28" t="str">
        <f>IF($D10&lt;&gt;"",IF($G10&lt;&gt;"",$D10-$G10-IF(COUNT(D$2:$D9),LOOKUP(MAX(D$2:$D9)+1,D$2:$D9),""),$D10-IF(COUNT(D$2:$D9),LOOKUP(MAX(D$2:$D9)+1,D$2:$D9),"")),"")</f>
        <v/>
      </c>
      <c r="F10" s="6" t="str">
        <f>IF($D10&lt;&gt;"",SUM($E$5:$E10),"")</f>
        <v/>
      </c>
      <c r="G10" s="35"/>
      <c r="H10" s="11"/>
    </row>
    <row r="11" spans="1:8" x14ac:dyDescent="0.15">
      <c r="A11" s="49"/>
      <c r="B11" s="45"/>
      <c r="C11" s="5">
        <v>7</v>
      </c>
      <c r="D11" s="35"/>
      <c r="E11" s="28" t="str">
        <f>IF($D11&lt;&gt;"",IF($G11&lt;&gt;"",$D11-$G11-IF(COUNT(D$2:$D10),LOOKUP(MAX(D$2:$D10)+1,D$2:$D10),""),$D11-IF(COUNT(D$2:$D10),LOOKUP(MAX(D$2:$D10)+1,D$2:$D10),"")),"")</f>
        <v/>
      </c>
      <c r="F11" s="6" t="str">
        <f>IF($D11&lt;&gt;"",SUM($E$5:$E11),"")</f>
        <v/>
      </c>
      <c r="G11" s="35"/>
      <c r="H11" s="11"/>
    </row>
    <row r="12" spans="1:8" x14ac:dyDescent="0.15">
      <c r="A12" s="49"/>
      <c r="B12" s="45"/>
      <c r="C12" s="5">
        <v>8</v>
      </c>
      <c r="D12" s="35"/>
      <c r="E12" s="28" t="str">
        <f>IF($D12&lt;&gt;"",IF($G12&lt;&gt;"",$D12-$G12-IF(COUNT(D$2:$D11),LOOKUP(MAX(D$2:$D11)+1,D$2:$D11),""),$D12-IF(COUNT(D$2:$D11),LOOKUP(MAX(D$2:$D11)+1,D$2:$D11),"")),"")</f>
        <v/>
      </c>
      <c r="F12" s="6" t="str">
        <f>IF($D12&lt;&gt;"",SUM($E$5:$E12),"")</f>
        <v/>
      </c>
      <c r="G12" s="35"/>
      <c r="H12" s="11"/>
    </row>
    <row r="13" spans="1:8" s="2" customFormat="1" x14ac:dyDescent="0.15">
      <c r="A13" s="49"/>
      <c r="B13" s="45"/>
      <c r="C13" s="5">
        <v>9</v>
      </c>
      <c r="D13" s="35"/>
      <c r="E13" s="28" t="str">
        <f>IF($D13&lt;&gt;"",IF($G13&lt;&gt;"",$D13-$G13-IF(COUNT(D$2:$D12),LOOKUP(MAX(D$2:$D12)+1,D$2:$D12),""),$D13-IF(COUNT(D$2:$D12),LOOKUP(MAX(D$2:$D12)+1,D$2:$D12),"")),"")</f>
        <v/>
      </c>
      <c r="F13" s="6" t="str">
        <f>IF($D13&lt;&gt;"",SUM($E$5:$E13),"")</f>
        <v/>
      </c>
      <c r="G13" s="35"/>
      <c r="H13" s="11"/>
    </row>
    <row r="14" spans="1:8" x14ac:dyDescent="0.15">
      <c r="A14" s="49"/>
      <c r="B14" s="45"/>
      <c r="C14" s="5">
        <v>10</v>
      </c>
      <c r="D14" s="35"/>
      <c r="E14" s="28" t="str">
        <f>IF($D14&lt;&gt;"",IF($G14&lt;&gt;"",$D14-$G14-IF(COUNT(D$2:$D13),LOOKUP(MAX(D$2:$D13)+1,D$2:$D13),""),$D14-IF(COUNT(D$2:$D13),LOOKUP(MAX(D$2:$D13)+1,D$2:$D13),"")),"")</f>
        <v/>
      </c>
      <c r="F14" s="6" t="str">
        <f>IF($D14&lt;&gt;"",SUM($E$5:$E14),"")</f>
        <v/>
      </c>
      <c r="G14" s="35"/>
      <c r="H14" s="11"/>
    </row>
    <row r="15" spans="1:8" x14ac:dyDescent="0.15">
      <c r="A15" s="49"/>
      <c r="B15" s="45"/>
      <c r="C15" s="5">
        <v>11</v>
      </c>
      <c r="D15" s="35"/>
      <c r="E15" s="28" t="str">
        <f>IF($D15&lt;&gt;"",IF($G15&lt;&gt;"",$D15-$G15-IF(COUNT(D$2:$D14),LOOKUP(MAX(D$2:$D14)+1,D$2:$D14),""),$D15-IF(COUNT(D$2:$D14),LOOKUP(MAX(D$2:$D14)+1,D$2:$D14),"")),"")</f>
        <v/>
      </c>
      <c r="F15" s="6" t="str">
        <f>IF($D15&lt;&gt;"",SUM($E$5:$E15),"")</f>
        <v/>
      </c>
      <c r="G15" s="35"/>
      <c r="H15" s="11"/>
    </row>
    <row r="16" spans="1:8" x14ac:dyDescent="0.15">
      <c r="A16" s="49"/>
      <c r="B16" s="45"/>
      <c r="C16" s="5">
        <v>12</v>
      </c>
      <c r="D16" s="35"/>
      <c r="E16" s="28" t="str">
        <f>IF($D16&lt;&gt;"",IF($G16&lt;&gt;"",$D16-$G16-IF(COUNT(D$2:$D15),LOOKUP(MAX(D$2:$D15)+1,D$2:$D15),""),$D16-IF(COUNT(D$2:$D15),LOOKUP(MAX(D$2:$D15)+1,D$2:$D15),"")),"")</f>
        <v/>
      </c>
      <c r="F16" s="6" t="str">
        <f>IF($D16&lt;&gt;"",SUM($E$5:$E16),"")</f>
        <v/>
      </c>
      <c r="G16" s="35"/>
      <c r="H16" s="12"/>
    </row>
    <row r="17" spans="1:12" x14ac:dyDescent="0.15">
      <c r="A17" s="49"/>
      <c r="B17" s="45"/>
      <c r="C17" s="5">
        <v>13</v>
      </c>
      <c r="D17" s="35"/>
      <c r="E17" s="28" t="str">
        <f>IF($D17&lt;&gt;"",IF($G17&lt;&gt;"",$D17-$G17-IF(COUNT(D$2:$D16),LOOKUP(MAX(D$2:$D16)+1,D$2:$D16),""),$D17-IF(COUNT(D$2:$D16),LOOKUP(MAX(D$2:$D16)+1,D$2:$D16),"")),"")</f>
        <v/>
      </c>
      <c r="F17" s="6" t="str">
        <f>IF($D17&lt;&gt;"",SUM($E$5:$E17),"")</f>
        <v/>
      </c>
      <c r="G17" s="35"/>
      <c r="H17" s="11"/>
    </row>
    <row r="18" spans="1:12" x14ac:dyDescent="0.15">
      <c r="A18" s="49"/>
      <c r="B18" s="45"/>
      <c r="C18" s="5">
        <v>14</v>
      </c>
      <c r="D18" s="35"/>
      <c r="E18" s="28" t="str">
        <f>IF($D18&lt;&gt;"",IF($G18&lt;&gt;"",$D18-$G18-IF(COUNT(D$2:$D17),LOOKUP(MAX(D$2:$D17)+1,D$2:$D17),""),$D18-IF(COUNT(D$2:$D17),LOOKUP(MAX(D$2:$D17)+1,D$2:$D17),"")),"")</f>
        <v/>
      </c>
      <c r="F18" s="6" t="str">
        <f>IF($D18&lt;&gt;"",SUM($E$5:$E18),"")</f>
        <v/>
      </c>
      <c r="G18" s="35"/>
      <c r="H18" s="11"/>
    </row>
    <row r="19" spans="1:12" x14ac:dyDescent="0.15">
      <c r="A19" s="49"/>
      <c r="B19" s="45"/>
      <c r="C19" s="5">
        <v>15</v>
      </c>
      <c r="D19" s="35"/>
      <c r="E19" s="28" t="str">
        <f>IF($D19&lt;&gt;"",IF($G19&lt;&gt;"",$D19-$G19-IF(COUNT(D$2:$D18),LOOKUP(MAX(D$2:$D18)+1,D$2:$D18),""),$D19-IF(COUNT(D$2:$D18),LOOKUP(MAX(D$2:$D18)+1,D$2:$D18),"")),"")</f>
        <v/>
      </c>
      <c r="F19" s="6" t="str">
        <f>IF($D19&lt;&gt;"",SUM($E$5:$E19),"")</f>
        <v/>
      </c>
      <c r="G19" s="35"/>
      <c r="H19" s="11"/>
    </row>
    <row r="20" spans="1:12" x14ac:dyDescent="0.15">
      <c r="A20" s="49"/>
      <c r="B20" s="45"/>
      <c r="C20" s="5">
        <v>16</v>
      </c>
      <c r="D20" s="35"/>
      <c r="E20" s="28" t="str">
        <f>IF($D20&lt;&gt;"",IF($G20&lt;&gt;"",$D20-$G20-IF(COUNT(D$2:$D19),LOOKUP(MAX(D$2:$D19)+1,D$2:$D19),""),$D20-IF(COUNT(D$2:$D19),LOOKUP(MAX(D$2:$D19)+1,D$2:$D19),"")),"")</f>
        <v/>
      </c>
      <c r="F20" s="6" t="str">
        <f>IF($D20&lt;&gt;"",SUM($E$5:$E20),"")</f>
        <v/>
      </c>
      <c r="G20" s="35"/>
      <c r="H20" s="11"/>
      <c r="L20" s="7"/>
    </row>
    <row r="21" spans="1:12" x14ac:dyDescent="0.15">
      <c r="A21" s="49"/>
      <c r="B21" s="45"/>
      <c r="C21" s="5">
        <v>17</v>
      </c>
      <c r="D21" s="35"/>
      <c r="E21" s="28" t="str">
        <f>IF($D21&lt;&gt;"",IF($G21&lt;&gt;"",$D21-$G21-IF(COUNT(D$2:$D20),LOOKUP(MAX(D$2:$D20)+1,D$2:$D20),""),$D21-IF(COUNT(D$2:$D20),LOOKUP(MAX(D$2:$D20)+1,D$2:$D20),"")),"")</f>
        <v/>
      </c>
      <c r="F21" s="6" t="str">
        <f>IF($D21&lt;&gt;"",SUM($E$5:$E21),"")</f>
        <v/>
      </c>
      <c r="G21" s="35"/>
      <c r="H21" s="11"/>
    </row>
    <row r="22" spans="1:12" x14ac:dyDescent="0.15">
      <c r="A22" s="49"/>
      <c r="B22" s="45"/>
      <c r="C22" s="5">
        <v>18</v>
      </c>
      <c r="D22" s="35"/>
      <c r="E22" s="28" t="str">
        <f>IF($D22&lt;&gt;"",IF($G22&lt;&gt;"",$D22-$G22-IF(COUNT(D$2:$D21),LOOKUP(MAX(D$2:$D21)+1,D$2:$D21),""),$D22-IF(COUNT(D$2:$D21),LOOKUP(MAX(D$2:$D21)+1,D$2:$D21),"")),"")</f>
        <v/>
      </c>
      <c r="F22" s="6" t="str">
        <f>IF($D22&lt;&gt;"",SUM($E$5:$E22),"")</f>
        <v/>
      </c>
      <c r="G22" s="35"/>
      <c r="H22" s="11"/>
    </row>
    <row r="23" spans="1:12" x14ac:dyDescent="0.15">
      <c r="A23" s="49"/>
      <c r="B23" s="45"/>
      <c r="C23" s="5">
        <v>19</v>
      </c>
      <c r="D23" s="35"/>
      <c r="E23" s="28" t="str">
        <f>IF($D23&lt;&gt;"",IF($G23&lt;&gt;"",$D23-$G23-IF(COUNT(D$2:$D22),LOOKUP(MAX(D$2:$D22)+1,D$2:$D22),""),$D23-IF(COUNT(D$2:$D22),LOOKUP(MAX(D$2:$D22)+1,D$2:$D22),"")),"")</f>
        <v/>
      </c>
      <c r="F23" s="6" t="str">
        <f>IF($D23&lt;&gt;"",SUM($E$5:$E23),"")</f>
        <v/>
      </c>
      <c r="G23" s="35"/>
      <c r="H23" s="11"/>
    </row>
    <row r="24" spans="1:12" x14ac:dyDescent="0.15">
      <c r="A24" s="49"/>
      <c r="B24" s="45"/>
      <c r="C24" s="5">
        <v>20</v>
      </c>
      <c r="D24" s="35"/>
      <c r="E24" s="28" t="str">
        <f>IF($D24&lt;&gt;"",IF($G24&lt;&gt;"",$D24-$G24-IF(COUNT(D$2:$D23),LOOKUP(MAX(D$2:$D23)+1,D$2:$D23),""),$D24-IF(COUNT(D$2:$D23),LOOKUP(MAX(D$2:$D23)+1,D$2:$D23),"")),"")</f>
        <v/>
      </c>
      <c r="F24" s="6" t="str">
        <f>IF($D24&lt;&gt;"",SUM($E$5:$E24),"")</f>
        <v/>
      </c>
      <c r="G24" s="35"/>
      <c r="H24" s="11"/>
    </row>
    <row r="25" spans="1:12" x14ac:dyDescent="0.15">
      <c r="A25" s="49"/>
      <c r="B25" s="45"/>
      <c r="C25" s="5">
        <v>21</v>
      </c>
      <c r="D25" s="35"/>
      <c r="E25" s="28" t="str">
        <f>IF($D25&lt;&gt;"",IF($G25&lt;&gt;"",$D25-$G25-IF(COUNT(D$2:$D24),LOOKUP(MAX(D$2:$D24)+1,D$2:$D24),""),$D25-IF(COUNT(D$2:$D24),LOOKUP(MAX(D$2:$D24)+1,D$2:$D24),"")),"")</f>
        <v/>
      </c>
      <c r="F25" s="6" t="str">
        <f>IF($D25&lt;&gt;"",SUM($E$5:$E25),"")</f>
        <v/>
      </c>
      <c r="G25" s="35"/>
      <c r="H25" s="11"/>
    </row>
    <row r="26" spans="1:12" x14ac:dyDescent="0.15">
      <c r="A26" s="49"/>
      <c r="B26" s="45"/>
      <c r="C26" s="5">
        <v>22</v>
      </c>
      <c r="D26" s="35"/>
      <c r="E26" s="28" t="str">
        <f>IF($D26&lt;&gt;"",IF($G26&lt;&gt;"",$D26-$G26-IF(COUNT(D$2:$D25),LOOKUP(MAX(D$2:$D25)+1,D$2:$D25),""),$D26-IF(COUNT(D$2:$D25),LOOKUP(MAX(D$2:$D25)+1,D$2:$D25),"")),"")</f>
        <v/>
      </c>
      <c r="F26" s="6" t="str">
        <f>IF($D26&lt;&gt;"",SUM($E$5:$E26),"")</f>
        <v/>
      </c>
      <c r="G26" s="35"/>
      <c r="H26" s="11"/>
    </row>
    <row r="27" spans="1:12" x14ac:dyDescent="0.15">
      <c r="A27" s="49"/>
      <c r="B27" s="45"/>
      <c r="C27" s="5">
        <v>23</v>
      </c>
      <c r="D27" s="35"/>
      <c r="E27" s="28" t="str">
        <f>IF($D27&lt;&gt;"",IF($G27&lt;&gt;"",$D27-$G27-IF(COUNT(D$2:$D26),LOOKUP(MAX(D$2:$D26)+1,D$2:$D26),""),$D27-IF(COUNT(D$2:$D26),LOOKUP(MAX(D$2:$D26)+1,D$2:$D26),"")),"")</f>
        <v/>
      </c>
      <c r="F27" s="6" t="str">
        <f>IF($D27&lt;&gt;"",SUM($E$5:$E27),"")</f>
        <v/>
      </c>
      <c r="G27" s="35"/>
      <c r="H27" s="11"/>
    </row>
    <row r="28" spans="1:12" x14ac:dyDescent="0.15">
      <c r="A28" s="49"/>
      <c r="B28" s="45"/>
      <c r="C28" s="5">
        <v>24</v>
      </c>
      <c r="D28" s="35"/>
      <c r="E28" s="28" t="str">
        <f>IF($D28&lt;&gt;"",IF($G28&lt;&gt;"",$D28-$G28-IF(COUNT(D$2:$D27),LOOKUP(MAX(D$2:$D27)+1,D$2:$D27),""),$D28-IF(COUNT(D$2:$D27),LOOKUP(MAX(D$2:$D27)+1,D$2:$D27),"")),"")</f>
        <v/>
      </c>
      <c r="F28" s="6" t="str">
        <f>IF($D28&lt;&gt;"",SUM($E$5:$E28),"")</f>
        <v/>
      </c>
      <c r="G28" s="35"/>
      <c r="H28" s="11"/>
    </row>
    <row r="29" spans="1:12" x14ac:dyDescent="0.15">
      <c r="A29" s="49"/>
      <c r="B29" s="45"/>
      <c r="C29" s="5">
        <v>25</v>
      </c>
      <c r="D29" s="35"/>
      <c r="E29" s="28" t="str">
        <f>IF($D29&lt;&gt;"",IF($G29&lt;&gt;"",$D29-$G29-IF(COUNT(D$2:$D28),LOOKUP(MAX(D$2:$D28)+1,D$2:$D28),""),$D29-IF(COUNT(D$2:$D28),LOOKUP(MAX(D$2:$D28)+1,D$2:$D28),"")),"")</f>
        <v/>
      </c>
      <c r="F29" s="6" t="str">
        <f>IF($D29&lt;&gt;"",SUM($E$5:$E29),"")</f>
        <v/>
      </c>
      <c r="G29" s="35"/>
      <c r="H29" s="11"/>
    </row>
    <row r="30" spans="1:12" x14ac:dyDescent="0.15">
      <c r="A30" s="49"/>
      <c r="B30" s="45"/>
      <c r="C30" s="5">
        <v>26</v>
      </c>
      <c r="D30" s="35"/>
      <c r="E30" s="28" t="str">
        <f>IF($D30&lt;&gt;"",IF($G30&lt;&gt;"",$D30-$G30-IF(COUNT(D$2:$D29),LOOKUP(MAX(D$2:$D29)+1,D$2:$D29),""),$D30-IF(COUNT(D$2:$D29),LOOKUP(MAX(D$2:$D29)+1,D$2:$D29),"")),"")</f>
        <v/>
      </c>
      <c r="F30" s="6" t="str">
        <f>IF($D30&lt;&gt;"",SUM($E$5:$E30),"")</f>
        <v/>
      </c>
      <c r="G30" s="35"/>
      <c r="H30" s="11"/>
    </row>
    <row r="31" spans="1:12" x14ac:dyDescent="0.15">
      <c r="A31" s="49"/>
      <c r="B31" s="45"/>
      <c r="C31" s="5">
        <v>27</v>
      </c>
      <c r="D31" s="35"/>
      <c r="E31" s="28" t="str">
        <f>IF($D31&lt;&gt;"",IF($G31&lt;&gt;"",$D31-$G31-IF(COUNT(D$2:$D30),LOOKUP(MAX(D$2:$D30)+1,D$2:$D30),""),$D31-IF(COUNT(D$2:$D30),LOOKUP(MAX(D$2:$D30)+1,D$2:$D30),"")),"")</f>
        <v/>
      </c>
      <c r="F31" s="6" t="str">
        <f>IF($D31&lt;&gt;"",SUM($E$5:$E31),"")</f>
        <v/>
      </c>
      <c r="G31" s="35"/>
      <c r="H31" s="11"/>
    </row>
    <row r="32" spans="1:12" x14ac:dyDescent="0.15">
      <c r="A32" s="49"/>
      <c r="B32" s="45"/>
      <c r="C32" s="5">
        <v>28</v>
      </c>
      <c r="D32" s="35"/>
      <c r="E32" s="28" t="str">
        <f>IF($D32&lt;&gt;"",IF($G32&lt;&gt;"",$D32-$G32-IF(COUNT(D$2:$D31),LOOKUP(MAX(D$2:$D31)+1,D$2:$D31),""),$D32-IF(COUNT(D$2:$D31),LOOKUP(MAX(D$2:$D31)+1,D$2:$D31),"")),"")</f>
        <v/>
      </c>
      <c r="F32" s="6" t="str">
        <f>IF($D32&lt;&gt;"",SUM($E$5:$E32),"")</f>
        <v/>
      </c>
      <c r="G32" s="35"/>
      <c r="H32" s="11"/>
      <c r="I32" s="14"/>
    </row>
    <row r="33" spans="1:9" x14ac:dyDescent="0.15">
      <c r="A33" s="49"/>
      <c r="B33" s="45"/>
      <c r="C33" s="5">
        <v>29</v>
      </c>
      <c r="D33" s="35"/>
      <c r="E33" s="28" t="str">
        <f>IF($D33&lt;&gt;"",IF($G33&lt;&gt;"",$D33-$G33-IF(COUNT(D$2:$D32),LOOKUP(MAX(D$2:$D32)+1,D$2:$D32),""),$D33-IF(COUNT(D$2:$D32),LOOKUP(MAX(D$2:$D32)+1,D$2:$D32),"")),"")</f>
        <v/>
      </c>
      <c r="F33" s="6" t="str">
        <f>IF($D33&lt;&gt;"",SUM($E$5:$E33),"")</f>
        <v/>
      </c>
      <c r="G33" s="35"/>
      <c r="H33" s="11"/>
      <c r="I33" s="14"/>
    </row>
    <row r="34" spans="1:9" x14ac:dyDescent="0.15">
      <c r="A34" s="50"/>
      <c r="B34" s="45"/>
      <c r="C34" s="5">
        <v>30</v>
      </c>
      <c r="D34" s="35"/>
      <c r="E34" s="28" t="str">
        <f>IF($D34&lt;&gt;"",IF($G34&lt;&gt;"",$D34-$G34-IF(COUNT(D$2:$D33),LOOKUP(MAX(D$2:$D33)+1,D$2:$D33),""),$D34-IF(COUNT(D$2:$D33),LOOKUP(MAX(D$2:$D33)+1,D$2:$D33),"")),"")</f>
        <v/>
      </c>
      <c r="F34" s="6" t="str">
        <f>IF($D34&lt;&gt;"",SUM($E$5:$E34),"")</f>
        <v/>
      </c>
      <c r="G34" s="35"/>
      <c r="H34" s="11"/>
    </row>
    <row r="35" spans="1:9" x14ac:dyDescent="0.15">
      <c r="A35" s="46" t="s">
        <v>5</v>
      </c>
      <c r="B35" s="47"/>
      <c r="C35" s="48"/>
      <c r="D35" s="26">
        <f>IF(COUNT(D$1:D$34),LOOKUP(MAX(D$1:D$34)+1,D$1:D$34),)</f>
        <v>0</v>
      </c>
      <c r="E35" s="31"/>
      <c r="F35" s="26">
        <f>IF(COUNT(F$5:F$34),LOOKUP(MAX(F$5:F$34)+1,F$5:F$34),)</f>
        <v>0</v>
      </c>
      <c r="G35" s="26">
        <f>SUM($G$5:$G$34)</f>
        <v>0</v>
      </c>
      <c r="H35" s="15"/>
    </row>
    <row r="36" spans="1:9" x14ac:dyDescent="0.15">
      <c r="E36" s="14"/>
      <c r="H36" s="13"/>
    </row>
  </sheetData>
  <sheetProtection sheet="1" objects="1" scenarios="1" formatColumns="0" selectLockedCells="1"/>
  <protectedRanges>
    <protectedRange sqref="G5:G34 D5:D34" name="範囲1"/>
  </protectedRanges>
  <mergeCells count="4">
    <mergeCell ref="A2:C2"/>
    <mergeCell ref="A5:A34"/>
    <mergeCell ref="B5:B34"/>
    <mergeCell ref="A35:C35"/>
  </mergeCells>
  <phoneticPr fontId="2"/>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workbookViewId="0">
      <selection activeCell="D5" sqref="D5"/>
    </sheetView>
  </sheetViews>
  <sheetFormatPr defaultRowHeight="13.5" x14ac:dyDescent="0.15"/>
  <cols>
    <col min="1" max="1" width="5.5" bestFit="1" customWidth="1"/>
    <col min="2" max="2" width="3.375" bestFit="1" customWidth="1"/>
    <col min="3" max="3" width="3.5" bestFit="1" customWidth="1"/>
    <col min="4" max="4" width="11.25" style="1" customWidth="1"/>
    <col min="5" max="7" width="11.25" customWidth="1"/>
    <col min="8" max="8" width="11.25" style="1" customWidth="1"/>
  </cols>
  <sheetData>
    <row r="1" spans="1:8" s="2" customFormat="1" x14ac:dyDescent="0.15">
      <c r="A1" s="3" t="s">
        <v>0</v>
      </c>
      <c r="B1" s="3" t="s">
        <v>1</v>
      </c>
      <c r="C1" s="3" t="s">
        <v>2</v>
      </c>
      <c r="D1" s="4" t="s">
        <v>3</v>
      </c>
      <c r="E1" s="30"/>
      <c r="F1" s="3" t="s">
        <v>28</v>
      </c>
      <c r="G1" s="3" t="s">
        <v>7</v>
      </c>
      <c r="H1" s="4" t="s">
        <v>6</v>
      </c>
    </row>
    <row r="2" spans="1:8" x14ac:dyDescent="0.15">
      <c r="A2" s="45" t="s">
        <v>9</v>
      </c>
      <c r="B2" s="45"/>
      <c r="C2" s="45"/>
      <c r="D2" s="10">
        <f>'6月'!D35</f>
        <v>0</v>
      </c>
      <c r="E2" s="16"/>
      <c r="F2" s="10">
        <f>'6月'!F35</f>
        <v>0</v>
      </c>
      <c r="G2" s="10">
        <f>'6月'!G35</f>
        <v>0</v>
      </c>
      <c r="H2" s="11"/>
    </row>
    <row r="3" spans="1:8" x14ac:dyDescent="0.15">
      <c r="A3" s="8"/>
      <c r="B3" s="8"/>
      <c r="C3" s="8"/>
      <c r="D3" s="16"/>
      <c r="E3" s="16"/>
      <c r="F3" s="16"/>
      <c r="G3" s="16"/>
      <c r="H3" s="13"/>
    </row>
    <row r="4" spans="1:8" x14ac:dyDescent="0.15">
      <c r="A4" s="3" t="s">
        <v>0</v>
      </c>
      <c r="B4" s="3" t="s">
        <v>1</v>
      </c>
      <c r="C4" s="3" t="s">
        <v>2</v>
      </c>
      <c r="D4" s="4" t="s">
        <v>3</v>
      </c>
      <c r="E4" s="3" t="s">
        <v>4</v>
      </c>
      <c r="F4" s="3" t="s">
        <v>8</v>
      </c>
      <c r="G4" s="3" t="s">
        <v>7</v>
      </c>
      <c r="H4" s="4" t="s">
        <v>6</v>
      </c>
    </row>
    <row r="5" spans="1:8" x14ac:dyDescent="0.15">
      <c r="A5" s="45">
        <v>2016</v>
      </c>
      <c r="B5" s="45">
        <v>7</v>
      </c>
      <c r="C5" s="27">
        <v>1</v>
      </c>
      <c r="D5" s="36"/>
      <c r="E5" s="28" t="str">
        <f>IF($D5&lt;&gt;"",IF($G5&lt;&gt;"",$D5-$D$2-$G5,$D5-$D$2),"")</f>
        <v/>
      </c>
      <c r="F5" s="6" t="str">
        <f>IF($D5&lt;&gt;"",SUM($E$5:$E5),"")</f>
        <v/>
      </c>
      <c r="G5" s="36"/>
      <c r="H5" s="29"/>
    </row>
    <row r="6" spans="1:8" x14ac:dyDescent="0.15">
      <c r="A6" s="45"/>
      <c r="B6" s="45"/>
      <c r="C6" s="5">
        <v>2</v>
      </c>
      <c r="D6" s="35"/>
      <c r="E6" s="28" t="str">
        <f>IF($D6&lt;&gt;"",IF($G6&lt;&gt;"",$D6-$G6-IF(COUNT(D$2:$D5),LOOKUP(MAX(D$2:$D5)+1,D$2:$D5),""),$D6-IF(COUNT(D$2:$D5),LOOKUP(MAX(D$2:$D5)+1,D$2:$D5),"")),"")</f>
        <v/>
      </c>
      <c r="F6" s="6" t="str">
        <f>IF($D6&lt;&gt;"",SUM($E$5:$E6),"")</f>
        <v/>
      </c>
      <c r="G6" s="35"/>
      <c r="H6" s="11"/>
    </row>
    <row r="7" spans="1:8" x14ac:dyDescent="0.15">
      <c r="A7" s="45"/>
      <c r="B7" s="45"/>
      <c r="C7" s="5">
        <v>3</v>
      </c>
      <c r="D7" s="35"/>
      <c r="E7" s="28" t="str">
        <f>IF($D7&lt;&gt;"",IF($G7&lt;&gt;"",$D7-$G7-IF(COUNT(D$2:$D6),LOOKUP(MAX(D$2:$D6)+1,D$2:$D6),""),$D7-IF(COUNT(D$2:$D6),LOOKUP(MAX(D$2:$D6)+1,D$2:$D6),"")),"")</f>
        <v/>
      </c>
      <c r="F7" s="6" t="str">
        <f>IF($D7&lt;&gt;"",SUM($E$5:$E7),"")</f>
        <v/>
      </c>
      <c r="G7" s="35"/>
      <c r="H7" s="11"/>
    </row>
    <row r="8" spans="1:8" x14ac:dyDescent="0.15">
      <c r="A8" s="45"/>
      <c r="B8" s="45"/>
      <c r="C8" s="5">
        <v>4</v>
      </c>
      <c r="D8" s="35"/>
      <c r="E8" s="28" t="str">
        <f>IF($D8&lt;&gt;"",IF($G8&lt;&gt;"",$D8-$G8-IF(COUNT(D$2:$D7),LOOKUP(MAX(D$2:$D7)+1,D$2:$D7),""),$D8-IF(COUNT(D$2:$D7),LOOKUP(MAX(D$2:$D7)+1,D$2:$D7),"")),"")</f>
        <v/>
      </c>
      <c r="F8" s="6" t="str">
        <f>IF($D8&lt;&gt;"",SUM($E$5:$E8),"")</f>
        <v/>
      </c>
      <c r="G8" s="35"/>
      <c r="H8" s="11"/>
    </row>
    <row r="9" spans="1:8" x14ac:dyDescent="0.15">
      <c r="A9" s="45"/>
      <c r="B9" s="45"/>
      <c r="C9" s="5">
        <v>5</v>
      </c>
      <c r="D9" s="35"/>
      <c r="E9" s="28" t="str">
        <f>IF($D9&lt;&gt;"",IF($G9&lt;&gt;"",$D9-$G9-IF(COUNT(D$2:$D8),LOOKUP(MAX(D$2:$D8)+1,D$2:$D8),""),$D9-IF(COUNT(D$2:$D8),LOOKUP(MAX(D$2:$D8)+1,D$2:$D8),"")),"")</f>
        <v/>
      </c>
      <c r="F9" s="6" t="str">
        <f>IF($D9&lt;&gt;"",SUM($E$5:$E9),"")</f>
        <v/>
      </c>
      <c r="G9" s="35"/>
      <c r="H9" s="11"/>
    </row>
    <row r="10" spans="1:8" x14ac:dyDescent="0.15">
      <c r="A10" s="45"/>
      <c r="B10" s="45"/>
      <c r="C10" s="5">
        <v>6</v>
      </c>
      <c r="D10" s="35"/>
      <c r="E10" s="28" t="str">
        <f>IF($D10&lt;&gt;"",IF($G10&lt;&gt;"",$D10-$G10-IF(COUNT(D$2:$D9),LOOKUP(MAX(D$2:$D9)+1,D$2:$D9),""),$D10-IF(COUNT(D$2:$D9),LOOKUP(MAX(D$2:$D9)+1,D$2:$D9),"")),"")</f>
        <v/>
      </c>
      <c r="F10" s="6" t="str">
        <f>IF($D10&lt;&gt;"",SUM($E$5:$E10),"")</f>
        <v/>
      </c>
      <c r="G10" s="35"/>
      <c r="H10" s="11"/>
    </row>
    <row r="11" spans="1:8" x14ac:dyDescent="0.15">
      <c r="A11" s="45"/>
      <c r="B11" s="45"/>
      <c r="C11" s="5">
        <v>7</v>
      </c>
      <c r="D11" s="35"/>
      <c r="E11" s="28" t="str">
        <f>IF($D11&lt;&gt;"",IF($G11&lt;&gt;"",$D11-$G11-IF(COUNT(D$2:$D10),LOOKUP(MAX(D$2:$D10)+1,D$2:$D10),""),$D11-IF(COUNT(D$2:$D10),LOOKUP(MAX(D$2:$D10)+1,D$2:$D10),"")),"")</f>
        <v/>
      </c>
      <c r="F11" s="6" t="str">
        <f>IF($D11&lt;&gt;"",SUM($E$5:$E11),"")</f>
        <v/>
      </c>
      <c r="G11" s="35"/>
      <c r="H11" s="11"/>
    </row>
    <row r="12" spans="1:8" x14ac:dyDescent="0.15">
      <c r="A12" s="45"/>
      <c r="B12" s="45"/>
      <c r="C12" s="5">
        <v>8</v>
      </c>
      <c r="D12" s="35"/>
      <c r="E12" s="28" t="str">
        <f>IF($D12&lt;&gt;"",IF($G12&lt;&gt;"",$D12-$G12-IF(COUNT(D$2:$D11),LOOKUP(MAX(D$2:$D11)+1,D$2:$D11),""),$D12-IF(COUNT(D$2:$D11),LOOKUP(MAX(D$2:$D11)+1,D$2:$D11),"")),"")</f>
        <v/>
      </c>
      <c r="F12" s="6" t="str">
        <f>IF($D12&lt;&gt;"",SUM($E$5:$E12),"")</f>
        <v/>
      </c>
      <c r="G12" s="35"/>
      <c r="H12" s="11"/>
    </row>
    <row r="13" spans="1:8" s="2" customFormat="1" x14ac:dyDescent="0.15">
      <c r="A13" s="45"/>
      <c r="B13" s="45"/>
      <c r="C13" s="5">
        <v>9</v>
      </c>
      <c r="D13" s="35"/>
      <c r="E13" s="28" t="str">
        <f>IF($D13&lt;&gt;"",IF($G13&lt;&gt;"",$D13-$G13-IF(COUNT(D$2:$D12),LOOKUP(MAX(D$2:$D12)+1,D$2:$D12),""),$D13-IF(COUNT(D$2:$D12),LOOKUP(MAX(D$2:$D12)+1,D$2:$D12),"")),"")</f>
        <v/>
      </c>
      <c r="F13" s="6" t="str">
        <f>IF($D13&lt;&gt;"",SUM($E$5:$E13),"")</f>
        <v/>
      </c>
      <c r="G13" s="35"/>
      <c r="H13" s="11"/>
    </row>
    <row r="14" spans="1:8" x14ac:dyDescent="0.15">
      <c r="A14" s="45"/>
      <c r="B14" s="45"/>
      <c r="C14" s="5">
        <v>10</v>
      </c>
      <c r="D14" s="35"/>
      <c r="E14" s="28" t="str">
        <f>IF($D14&lt;&gt;"",IF($G14&lt;&gt;"",$D14-$G14-IF(COUNT(D$2:$D13),LOOKUP(MAX(D$2:$D13)+1,D$2:$D13),""),$D14-IF(COUNT(D$2:$D13),LOOKUP(MAX(D$2:$D13)+1,D$2:$D13),"")),"")</f>
        <v/>
      </c>
      <c r="F14" s="6" t="str">
        <f>IF($D14&lt;&gt;"",SUM($E$5:$E14),"")</f>
        <v/>
      </c>
      <c r="G14" s="35"/>
      <c r="H14" s="11"/>
    </row>
    <row r="15" spans="1:8" x14ac:dyDescent="0.15">
      <c r="A15" s="45"/>
      <c r="B15" s="45"/>
      <c r="C15" s="5">
        <v>11</v>
      </c>
      <c r="D15" s="35"/>
      <c r="E15" s="28" t="str">
        <f>IF($D15&lt;&gt;"",IF($G15&lt;&gt;"",$D15-$G15-IF(COUNT(D$2:$D14),LOOKUP(MAX(D$2:$D14)+1,D$2:$D14),""),$D15-IF(COUNT(D$2:$D14),LOOKUP(MAX(D$2:$D14)+1,D$2:$D14),"")),"")</f>
        <v/>
      </c>
      <c r="F15" s="6" t="str">
        <f>IF($D15&lt;&gt;"",SUM($E$5:$E15),"")</f>
        <v/>
      </c>
      <c r="G15" s="35"/>
      <c r="H15" s="11"/>
    </row>
    <row r="16" spans="1:8" x14ac:dyDescent="0.15">
      <c r="A16" s="45"/>
      <c r="B16" s="45"/>
      <c r="C16" s="5">
        <v>12</v>
      </c>
      <c r="D16" s="35"/>
      <c r="E16" s="28" t="str">
        <f>IF($D16&lt;&gt;"",IF($G16&lt;&gt;"",$D16-$G16-IF(COUNT(D$2:$D15),LOOKUP(MAX(D$2:$D15)+1,D$2:$D15),""),$D16-IF(COUNT(D$2:$D15),LOOKUP(MAX(D$2:$D15)+1,D$2:$D15),"")),"")</f>
        <v/>
      </c>
      <c r="F16" s="6" t="str">
        <f>IF($D16&lt;&gt;"",SUM($E$5:$E16),"")</f>
        <v/>
      </c>
      <c r="G16" s="35"/>
      <c r="H16" s="12"/>
    </row>
    <row r="17" spans="1:12" x14ac:dyDescent="0.15">
      <c r="A17" s="45"/>
      <c r="B17" s="45"/>
      <c r="C17" s="5">
        <v>13</v>
      </c>
      <c r="D17" s="35"/>
      <c r="E17" s="28" t="str">
        <f>IF($D17&lt;&gt;"",IF($G17&lt;&gt;"",$D17-$G17-IF(COUNT(D$2:$D16),LOOKUP(MAX(D$2:$D16)+1,D$2:$D16),""),$D17-IF(COUNT(D$2:$D16),LOOKUP(MAX(D$2:$D16)+1,D$2:$D16),"")),"")</f>
        <v/>
      </c>
      <c r="F17" s="6" t="str">
        <f>IF($D17&lt;&gt;"",SUM($E$5:$E17),"")</f>
        <v/>
      </c>
      <c r="G17" s="35"/>
      <c r="H17" s="11"/>
    </row>
    <row r="18" spans="1:12" x14ac:dyDescent="0.15">
      <c r="A18" s="45"/>
      <c r="B18" s="45"/>
      <c r="C18" s="5">
        <v>14</v>
      </c>
      <c r="D18" s="35"/>
      <c r="E18" s="28" t="str">
        <f>IF($D18&lt;&gt;"",IF($G18&lt;&gt;"",$D18-$G18-IF(COUNT(D$2:$D17),LOOKUP(MAX(D$2:$D17)+1,D$2:$D17),""),$D18-IF(COUNT(D$2:$D17),LOOKUP(MAX(D$2:$D17)+1,D$2:$D17),"")),"")</f>
        <v/>
      </c>
      <c r="F18" s="6" t="str">
        <f>IF($D18&lt;&gt;"",SUM($E$5:$E18),"")</f>
        <v/>
      </c>
      <c r="G18" s="35"/>
      <c r="H18" s="11"/>
    </row>
    <row r="19" spans="1:12" x14ac:dyDescent="0.15">
      <c r="A19" s="45"/>
      <c r="B19" s="45"/>
      <c r="C19" s="5">
        <v>15</v>
      </c>
      <c r="D19" s="35"/>
      <c r="E19" s="28" t="str">
        <f>IF($D19&lt;&gt;"",IF($G19&lt;&gt;"",$D19-$G19-IF(COUNT(D$2:$D18),LOOKUP(MAX(D$2:$D18)+1,D$2:$D18),""),$D19-IF(COUNT(D$2:$D18),LOOKUP(MAX(D$2:$D18)+1,D$2:$D18),"")),"")</f>
        <v/>
      </c>
      <c r="F19" s="6" t="str">
        <f>IF($D19&lt;&gt;"",SUM($E$5:$E19),"")</f>
        <v/>
      </c>
      <c r="G19" s="35"/>
      <c r="H19" s="11"/>
    </row>
    <row r="20" spans="1:12" x14ac:dyDescent="0.15">
      <c r="A20" s="45"/>
      <c r="B20" s="45"/>
      <c r="C20" s="5">
        <v>16</v>
      </c>
      <c r="D20" s="35"/>
      <c r="E20" s="28" t="str">
        <f>IF($D20&lt;&gt;"",IF($G20&lt;&gt;"",$D20-$G20-IF(COUNT(D$2:$D19),LOOKUP(MAX(D$2:$D19)+1,D$2:$D19),""),$D20-IF(COUNT(D$2:$D19),LOOKUP(MAX(D$2:$D19)+1,D$2:$D19),"")),"")</f>
        <v/>
      </c>
      <c r="F20" s="6" t="str">
        <f>IF($D20&lt;&gt;"",SUM($E$5:$E20),"")</f>
        <v/>
      </c>
      <c r="G20" s="35"/>
      <c r="H20" s="11"/>
      <c r="L20" s="7"/>
    </row>
    <row r="21" spans="1:12" x14ac:dyDescent="0.15">
      <c r="A21" s="45"/>
      <c r="B21" s="45"/>
      <c r="C21" s="5">
        <v>17</v>
      </c>
      <c r="D21" s="35"/>
      <c r="E21" s="28" t="str">
        <f>IF($D21&lt;&gt;"",IF($G21&lt;&gt;"",$D21-$G21-IF(COUNT(D$2:$D20),LOOKUP(MAX(D$2:$D20)+1,D$2:$D20),""),$D21-IF(COUNT(D$2:$D20),LOOKUP(MAX(D$2:$D20)+1,D$2:$D20),"")),"")</f>
        <v/>
      </c>
      <c r="F21" s="6" t="str">
        <f>IF($D21&lt;&gt;"",SUM($E$5:$E21),"")</f>
        <v/>
      </c>
      <c r="G21" s="35"/>
      <c r="H21" s="11"/>
    </row>
    <row r="22" spans="1:12" x14ac:dyDescent="0.15">
      <c r="A22" s="45"/>
      <c r="B22" s="45"/>
      <c r="C22" s="5">
        <v>18</v>
      </c>
      <c r="D22" s="35"/>
      <c r="E22" s="28" t="str">
        <f>IF($D22&lt;&gt;"",IF($G22&lt;&gt;"",$D22-$G22-IF(COUNT(D$2:$D21),LOOKUP(MAX(D$2:$D21)+1,D$2:$D21),""),$D22-IF(COUNT(D$2:$D21),LOOKUP(MAX(D$2:$D21)+1,D$2:$D21),"")),"")</f>
        <v/>
      </c>
      <c r="F22" s="6" t="str">
        <f>IF($D22&lt;&gt;"",SUM($E$5:$E22),"")</f>
        <v/>
      </c>
      <c r="G22" s="35"/>
      <c r="H22" s="11"/>
    </row>
    <row r="23" spans="1:12" x14ac:dyDescent="0.15">
      <c r="A23" s="45"/>
      <c r="B23" s="45"/>
      <c r="C23" s="5">
        <v>19</v>
      </c>
      <c r="D23" s="35"/>
      <c r="E23" s="28" t="str">
        <f>IF($D23&lt;&gt;"",IF($G23&lt;&gt;"",$D23-$G23-IF(COUNT(D$2:$D22),LOOKUP(MAX(D$2:$D22)+1,D$2:$D22),""),$D23-IF(COUNT(D$2:$D22),LOOKUP(MAX(D$2:$D22)+1,D$2:$D22),"")),"")</f>
        <v/>
      </c>
      <c r="F23" s="6" t="str">
        <f>IF($D23&lt;&gt;"",SUM($E$5:$E23),"")</f>
        <v/>
      </c>
      <c r="G23" s="35"/>
      <c r="H23" s="11"/>
    </row>
    <row r="24" spans="1:12" x14ac:dyDescent="0.15">
      <c r="A24" s="45"/>
      <c r="B24" s="45"/>
      <c r="C24" s="5">
        <v>20</v>
      </c>
      <c r="D24" s="35"/>
      <c r="E24" s="28" t="str">
        <f>IF($D24&lt;&gt;"",IF($G24&lt;&gt;"",$D24-$G24-IF(COUNT(D$2:$D23),LOOKUP(MAX(D$2:$D23)+1,D$2:$D23),""),$D24-IF(COUNT(D$2:$D23),LOOKUP(MAX(D$2:$D23)+1,D$2:$D23),"")),"")</f>
        <v/>
      </c>
      <c r="F24" s="6" t="str">
        <f>IF($D24&lt;&gt;"",SUM($E$5:$E24),"")</f>
        <v/>
      </c>
      <c r="G24" s="35"/>
      <c r="H24" s="11"/>
    </row>
    <row r="25" spans="1:12" x14ac:dyDescent="0.15">
      <c r="A25" s="45"/>
      <c r="B25" s="45"/>
      <c r="C25" s="5">
        <v>21</v>
      </c>
      <c r="D25" s="35"/>
      <c r="E25" s="28" t="str">
        <f>IF($D25&lt;&gt;"",IF($G25&lt;&gt;"",$D25-$G25-IF(COUNT(D$2:$D24),LOOKUP(MAX(D$2:$D24)+1,D$2:$D24),""),$D25-IF(COUNT(D$2:$D24),LOOKUP(MAX(D$2:$D24)+1,D$2:$D24),"")),"")</f>
        <v/>
      </c>
      <c r="F25" s="6" t="str">
        <f>IF($D25&lt;&gt;"",SUM($E$5:$E25),"")</f>
        <v/>
      </c>
      <c r="G25" s="35"/>
      <c r="H25" s="11"/>
    </row>
    <row r="26" spans="1:12" x14ac:dyDescent="0.15">
      <c r="A26" s="45"/>
      <c r="B26" s="45"/>
      <c r="C26" s="5">
        <v>22</v>
      </c>
      <c r="D26" s="35"/>
      <c r="E26" s="28" t="str">
        <f>IF($D26&lt;&gt;"",IF($G26&lt;&gt;"",$D26-$G26-IF(COUNT(D$2:$D25),LOOKUP(MAX(D$2:$D25)+1,D$2:$D25),""),$D26-IF(COUNT(D$2:$D25),LOOKUP(MAX(D$2:$D25)+1,D$2:$D25),"")),"")</f>
        <v/>
      </c>
      <c r="F26" s="6" t="str">
        <f>IF($D26&lt;&gt;"",SUM($E$5:$E26),"")</f>
        <v/>
      </c>
      <c r="G26" s="35"/>
      <c r="H26" s="11"/>
    </row>
    <row r="27" spans="1:12" x14ac:dyDescent="0.15">
      <c r="A27" s="45"/>
      <c r="B27" s="45"/>
      <c r="C27" s="5">
        <v>23</v>
      </c>
      <c r="D27" s="35"/>
      <c r="E27" s="28" t="str">
        <f>IF($D27&lt;&gt;"",IF($G27&lt;&gt;"",$D27-$G27-IF(COUNT(D$2:$D26),LOOKUP(MAX(D$2:$D26)+1,D$2:$D26),""),$D27-IF(COUNT(D$2:$D26),LOOKUP(MAX(D$2:$D26)+1,D$2:$D26),"")),"")</f>
        <v/>
      </c>
      <c r="F27" s="6" t="str">
        <f>IF($D27&lt;&gt;"",SUM($E$5:$E27),"")</f>
        <v/>
      </c>
      <c r="G27" s="35"/>
      <c r="H27" s="11"/>
    </row>
    <row r="28" spans="1:12" x14ac:dyDescent="0.15">
      <c r="A28" s="45"/>
      <c r="B28" s="45"/>
      <c r="C28" s="5">
        <v>24</v>
      </c>
      <c r="D28" s="35"/>
      <c r="E28" s="28" t="str">
        <f>IF($D28&lt;&gt;"",IF($G28&lt;&gt;"",$D28-$G28-IF(COUNT(D$2:$D27),LOOKUP(MAX(D$2:$D27)+1,D$2:$D27),""),$D28-IF(COUNT(D$2:$D27),LOOKUP(MAX(D$2:$D27)+1,D$2:$D27),"")),"")</f>
        <v/>
      </c>
      <c r="F28" s="6" t="str">
        <f>IF($D28&lt;&gt;"",SUM($E$5:$E28),"")</f>
        <v/>
      </c>
      <c r="G28" s="35"/>
      <c r="H28" s="11"/>
    </row>
    <row r="29" spans="1:12" x14ac:dyDescent="0.15">
      <c r="A29" s="45"/>
      <c r="B29" s="45"/>
      <c r="C29" s="5">
        <v>25</v>
      </c>
      <c r="D29" s="35"/>
      <c r="E29" s="28" t="str">
        <f>IF($D29&lt;&gt;"",IF($G29&lt;&gt;"",$D29-$G29-IF(COUNT(D$2:$D28),LOOKUP(MAX(D$2:$D28)+1,D$2:$D28),""),$D29-IF(COUNT(D$2:$D28),LOOKUP(MAX(D$2:$D28)+1,D$2:$D28),"")),"")</f>
        <v/>
      </c>
      <c r="F29" s="6" t="str">
        <f>IF($D29&lt;&gt;"",SUM($E$5:$E29),"")</f>
        <v/>
      </c>
      <c r="G29" s="35"/>
      <c r="H29" s="11"/>
    </row>
    <row r="30" spans="1:12" x14ac:dyDescent="0.15">
      <c r="A30" s="45"/>
      <c r="B30" s="45"/>
      <c r="C30" s="5">
        <v>26</v>
      </c>
      <c r="D30" s="35"/>
      <c r="E30" s="28" t="str">
        <f>IF($D30&lt;&gt;"",IF($G30&lt;&gt;"",$D30-$G30-IF(COUNT(D$2:$D29),LOOKUP(MAX(D$2:$D29)+1,D$2:$D29),""),$D30-IF(COUNT(D$2:$D29),LOOKUP(MAX(D$2:$D29)+1,D$2:$D29),"")),"")</f>
        <v/>
      </c>
      <c r="F30" s="6" t="str">
        <f>IF($D30&lt;&gt;"",SUM($E$5:$E30),"")</f>
        <v/>
      </c>
      <c r="G30" s="35"/>
      <c r="H30" s="11"/>
    </row>
    <row r="31" spans="1:12" x14ac:dyDescent="0.15">
      <c r="A31" s="45"/>
      <c r="B31" s="45"/>
      <c r="C31" s="5">
        <v>27</v>
      </c>
      <c r="D31" s="35"/>
      <c r="E31" s="28" t="str">
        <f>IF($D31&lt;&gt;"",IF($G31&lt;&gt;"",$D31-$G31-IF(COUNT(D$2:$D30),LOOKUP(MAX(D$2:$D30)+1,D$2:$D30),""),$D31-IF(COUNT(D$2:$D30),LOOKUP(MAX(D$2:$D30)+1,D$2:$D30),"")),"")</f>
        <v/>
      </c>
      <c r="F31" s="6" t="str">
        <f>IF($D31&lt;&gt;"",SUM($E$5:$E31),"")</f>
        <v/>
      </c>
      <c r="G31" s="35"/>
      <c r="H31" s="11"/>
    </row>
    <row r="32" spans="1:12" x14ac:dyDescent="0.15">
      <c r="A32" s="45"/>
      <c r="B32" s="45"/>
      <c r="C32" s="5">
        <v>28</v>
      </c>
      <c r="D32" s="35"/>
      <c r="E32" s="28" t="str">
        <f>IF($D32&lt;&gt;"",IF($G32&lt;&gt;"",$D32-$G32-IF(COUNT(D$2:$D31),LOOKUP(MAX(D$2:$D31)+1,D$2:$D31),""),$D32-IF(COUNT(D$2:$D31),LOOKUP(MAX(D$2:$D31)+1,D$2:$D31),"")),"")</f>
        <v/>
      </c>
      <c r="F32" s="6" t="str">
        <f>IF($D32&lt;&gt;"",SUM($E$5:$E32),"")</f>
        <v/>
      </c>
      <c r="G32" s="35"/>
      <c r="H32" s="11"/>
      <c r="I32" s="14"/>
    </row>
    <row r="33" spans="1:9" x14ac:dyDescent="0.15">
      <c r="A33" s="45"/>
      <c r="B33" s="45"/>
      <c r="C33" s="5">
        <v>29</v>
      </c>
      <c r="D33" s="35"/>
      <c r="E33" s="28" t="str">
        <f>IF($D33&lt;&gt;"",IF($G33&lt;&gt;"",$D33-$G33-IF(COUNT(D$2:$D32),LOOKUP(MAX(D$2:$D32)+1,D$2:$D32),""),$D33-IF(COUNT(D$2:$D32),LOOKUP(MAX(D$2:$D32)+1,D$2:$D32),"")),"")</f>
        <v/>
      </c>
      <c r="F33" s="6" t="str">
        <f>IF($D33&lt;&gt;"",SUM($E$5:$E33),"")</f>
        <v/>
      </c>
      <c r="G33" s="35"/>
      <c r="H33" s="11"/>
      <c r="I33" s="14"/>
    </row>
    <row r="34" spans="1:9" x14ac:dyDescent="0.15">
      <c r="A34" s="45"/>
      <c r="B34" s="45"/>
      <c r="C34" s="5">
        <v>30</v>
      </c>
      <c r="D34" s="35"/>
      <c r="E34" s="28" t="str">
        <f>IF($D34&lt;&gt;"",IF($G34&lt;&gt;"",$D34-$G34-IF(COUNT(D$2:$D33),LOOKUP(MAX(D$2:$D33)+1,D$2:$D33),""),$D34-IF(COUNT(D$2:$D33),LOOKUP(MAX(D$2:$D33)+1,D$2:$D33),"")),"")</f>
        <v/>
      </c>
      <c r="F34" s="6" t="str">
        <f>IF($D34&lt;&gt;"",SUM($E$5:$E34),"")</f>
        <v/>
      </c>
      <c r="G34" s="35"/>
      <c r="H34" s="11"/>
    </row>
    <row r="35" spans="1:9" x14ac:dyDescent="0.15">
      <c r="A35" s="45"/>
      <c r="B35" s="45"/>
      <c r="C35" s="5">
        <v>31</v>
      </c>
      <c r="D35" s="35"/>
      <c r="E35" s="28" t="str">
        <f>IF($D35&lt;&gt;"",IF($G35&lt;&gt;"",$D35-$G35-IF(COUNT(D$2:$D34),LOOKUP(MAX(D$2:$D34)+1,D$2:$D34),""),$D35-IF(COUNT(D$2:$D34),LOOKUP(MAX(D$2:$D34)+1,D$2:$D34),"")),"")</f>
        <v/>
      </c>
      <c r="F35" s="6"/>
      <c r="G35" s="35"/>
      <c r="H35" s="11"/>
    </row>
    <row r="36" spans="1:9" x14ac:dyDescent="0.15">
      <c r="A36" s="46" t="s">
        <v>5</v>
      </c>
      <c r="B36" s="47"/>
      <c r="C36" s="48"/>
      <c r="D36" s="26">
        <f>IF(COUNT(D$1:D$34),LOOKUP(MAX(D$1:D$34)+1,D$1:D$34),)</f>
        <v>0</v>
      </c>
      <c r="E36" s="31"/>
      <c r="F36" s="26">
        <f>IF(COUNT(F$5:F$35),LOOKUP(MAX(F$5:F$35)+1,F$5:F$35),)</f>
        <v>0</v>
      </c>
      <c r="G36" s="26">
        <f>SUM($G$5:$G$35)</f>
        <v>0</v>
      </c>
      <c r="H36" s="15"/>
    </row>
    <row r="37" spans="1:9" x14ac:dyDescent="0.15">
      <c r="E37" s="14"/>
      <c r="H37" s="13"/>
    </row>
  </sheetData>
  <sheetProtection sheet="1" objects="1" scenarios="1" formatColumns="0" selectLockedCells="1"/>
  <protectedRanges>
    <protectedRange sqref="G5:G34 D5:D34" name="範囲1"/>
    <protectedRange sqref="G35 D35" name="範囲1_1"/>
  </protectedRanges>
  <mergeCells count="4">
    <mergeCell ref="A2:C2"/>
    <mergeCell ref="A36:C36"/>
    <mergeCell ref="A5:A35"/>
    <mergeCell ref="B5:B35"/>
  </mergeCells>
  <phoneticPr fontId="2"/>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概要</vt:lpstr>
      <vt:lpstr>基本情報</vt:lpstr>
      <vt:lpstr>1月</vt:lpstr>
      <vt:lpstr>2月</vt:lpstr>
      <vt:lpstr>3月</vt:lpstr>
      <vt:lpstr>4月</vt:lpstr>
      <vt:lpstr>5月</vt:lpstr>
      <vt:lpstr>6月</vt:lpstr>
      <vt:lpstr>7月</vt:lpstr>
      <vt:lpstr>8月</vt:lpstr>
      <vt:lpstr>9月</vt:lpstr>
      <vt:lpstr>10月</vt:lpstr>
      <vt:lpstr>11月</vt:lpstr>
      <vt:lpstr>12月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midoukei</dc:creator>
  <cp:lastModifiedBy>midoukei</cp:lastModifiedBy>
  <dcterms:created xsi:type="dcterms:W3CDTF">2016-06-13T11:25:49Z</dcterms:created>
  <dcterms:modified xsi:type="dcterms:W3CDTF">2016-06-18T14:45:06Z</dcterms:modified>
</cp:coreProperties>
</file>